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Лист1" sheetId="1" r:id="rId1"/>
    <sheet name="Лист2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5" i="3" l="1"/>
  <c r="I195" i="3"/>
  <c r="F195" i="3"/>
  <c r="B195" i="3"/>
  <c r="A195" i="3"/>
  <c r="J194" i="3"/>
  <c r="I194" i="3"/>
  <c r="H194" i="3"/>
  <c r="G194" i="3"/>
  <c r="F194" i="3"/>
  <c r="B185" i="3"/>
  <c r="A185" i="3"/>
  <c r="J184" i="3"/>
  <c r="I184" i="3"/>
  <c r="H184" i="3"/>
  <c r="H195" i="3" s="1"/>
  <c r="G184" i="3"/>
  <c r="G195" i="3" s="1"/>
  <c r="F184" i="3"/>
  <c r="H176" i="3"/>
  <c r="B176" i="3"/>
  <c r="A176" i="3"/>
  <c r="J175" i="3"/>
  <c r="I175" i="3"/>
  <c r="H175" i="3"/>
  <c r="G175" i="3"/>
  <c r="F175" i="3"/>
  <c r="B166" i="3"/>
  <c r="J165" i="3"/>
  <c r="J176" i="3" s="1"/>
  <c r="I165" i="3"/>
  <c r="I176" i="3" s="1"/>
  <c r="H165" i="3"/>
  <c r="G165" i="3"/>
  <c r="G176" i="3" s="1"/>
  <c r="F165" i="3"/>
  <c r="F176" i="3" s="1"/>
  <c r="J157" i="3"/>
  <c r="G157" i="3"/>
  <c r="F157" i="3"/>
  <c r="B157" i="3"/>
  <c r="A157" i="3"/>
  <c r="J156" i="3"/>
  <c r="I156" i="3"/>
  <c r="H156" i="3"/>
  <c r="G156" i="3"/>
  <c r="F156" i="3"/>
  <c r="B147" i="3"/>
  <c r="A147" i="3"/>
  <c r="J146" i="3"/>
  <c r="I146" i="3"/>
  <c r="I157" i="3" s="1"/>
  <c r="H146" i="3"/>
  <c r="H157" i="3" s="1"/>
  <c r="G146" i="3"/>
  <c r="F146" i="3"/>
  <c r="J138" i="3"/>
  <c r="I138" i="3"/>
  <c r="F138" i="3"/>
  <c r="B138" i="3"/>
  <c r="A138" i="3"/>
  <c r="J137" i="3"/>
  <c r="I137" i="3"/>
  <c r="H137" i="3"/>
  <c r="G137" i="3"/>
  <c r="F137" i="3"/>
  <c r="B128" i="3"/>
  <c r="A128" i="3"/>
  <c r="J127" i="3"/>
  <c r="I127" i="3"/>
  <c r="H127" i="3"/>
  <c r="H138" i="3" s="1"/>
  <c r="G127" i="3"/>
  <c r="G138" i="3" s="1"/>
  <c r="F127" i="3"/>
  <c r="H119" i="3"/>
  <c r="B119" i="3"/>
  <c r="A119" i="3"/>
  <c r="J118" i="3"/>
  <c r="I118" i="3"/>
  <c r="H118" i="3"/>
  <c r="G118" i="3"/>
  <c r="F118" i="3"/>
  <c r="B109" i="3"/>
  <c r="J108" i="3"/>
  <c r="J119" i="3" s="1"/>
  <c r="I108" i="3"/>
  <c r="I119" i="3" s="1"/>
  <c r="H108" i="3"/>
  <c r="G108" i="3"/>
  <c r="G119" i="3" s="1"/>
  <c r="F108" i="3"/>
  <c r="F119" i="3" s="1"/>
  <c r="F100" i="3"/>
  <c r="B100" i="3"/>
  <c r="J99" i="3"/>
  <c r="I99" i="3"/>
  <c r="H99" i="3"/>
  <c r="G99" i="3"/>
  <c r="F99" i="3"/>
  <c r="B90" i="3"/>
  <c r="J89" i="3"/>
  <c r="J100" i="3" s="1"/>
  <c r="I89" i="3"/>
  <c r="I100" i="3" s="1"/>
  <c r="H89" i="3"/>
  <c r="H100" i="3" s="1"/>
  <c r="G89" i="3"/>
  <c r="G100" i="3" s="1"/>
  <c r="F89" i="3"/>
  <c r="G81" i="3"/>
  <c r="B81" i="3"/>
  <c r="A81" i="3"/>
  <c r="J80" i="3"/>
  <c r="I80" i="3"/>
  <c r="H80" i="3"/>
  <c r="G80" i="3"/>
  <c r="F80" i="3"/>
  <c r="B71" i="3"/>
  <c r="J70" i="3"/>
  <c r="J81" i="3" s="1"/>
  <c r="I70" i="3"/>
  <c r="I81" i="3" s="1"/>
  <c r="H70" i="3"/>
  <c r="H81" i="3" s="1"/>
  <c r="G70" i="3"/>
  <c r="F70" i="3"/>
  <c r="F81" i="3" s="1"/>
  <c r="I62" i="3"/>
  <c r="B62" i="3"/>
  <c r="A62" i="3"/>
  <c r="J61" i="3"/>
  <c r="I61" i="3"/>
  <c r="H61" i="3"/>
  <c r="G61" i="3"/>
  <c r="F61" i="3"/>
  <c r="B52" i="3"/>
  <c r="J51" i="3"/>
  <c r="J62" i="3" s="1"/>
  <c r="I51" i="3"/>
  <c r="H51" i="3"/>
  <c r="H62" i="3" s="1"/>
  <c r="G51" i="3"/>
  <c r="G62" i="3" s="1"/>
  <c r="F51" i="3"/>
  <c r="F62" i="3" s="1"/>
  <c r="G43" i="3"/>
  <c r="B43" i="3"/>
  <c r="A43" i="3"/>
  <c r="J42" i="3"/>
  <c r="I42" i="3"/>
  <c r="H42" i="3"/>
  <c r="G42" i="3"/>
  <c r="F42" i="3"/>
  <c r="B33" i="3"/>
  <c r="J32" i="3"/>
  <c r="J43" i="3" s="1"/>
  <c r="I32" i="3"/>
  <c r="I43" i="3" s="1"/>
  <c r="H32" i="3"/>
  <c r="H43" i="3" s="1"/>
  <c r="G32" i="3"/>
  <c r="F32" i="3"/>
  <c r="F43" i="3" s="1"/>
  <c r="I24" i="3"/>
  <c r="B24" i="3"/>
  <c r="A24" i="3"/>
  <c r="J23" i="3"/>
  <c r="I23" i="3"/>
  <c r="H23" i="3"/>
  <c r="G23" i="3"/>
  <c r="F23" i="3"/>
  <c r="B14" i="3"/>
  <c r="J13" i="3"/>
  <c r="J24" i="3" s="1"/>
  <c r="I13" i="3"/>
  <c r="H13" i="3"/>
  <c r="H24" i="3" s="1"/>
  <c r="G13" i="3"/>
  <c r="G24" i="3" s="1"/>
  <c r="G196" i="3" s="1"/>
  <c r="F13" i="3"/>
  <c r="F24" i="3" s="1"/>
  <c r="H196" i="3" l="1"/>
  <c r="J196" i="3"/>
  <c r="I196" i="3"/>
  <c r="H292" i="3" l="1"/>
  <c r="I292" i="3"/>
  <c r="G292" i="3"/>
  <c r="J292" i="3"/>
  <c r="J13" i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<sst xmlns="http://schemas.openxmlformats.org/spreadsheetml/2006/main" count="559" uniqueCount="96">
  <si>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</si>
  <si>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</si>
  <si>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</si>
  <si>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</si>
  <si>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</si>
  <si>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</si>
  <si>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</si>
  <si>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</si>
  <si>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</si>
  <si>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</si>
  <si>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</si>
  <si>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</si>
  <si>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</si>
  <si>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</si>
  <si>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</si>
  <si>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</si>
  <si>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</si>
  <si>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</si>
  <si>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</si>
  <si>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</si>
  <si>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</si>
  <si>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</si>
  <si>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</si>
  <si>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</si>
  <si>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</si>
  <si>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</si>
  <si>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</si>
  <si>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</si>
  <si>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</si>
  <si>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</si>
  <si>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</si>
  <si>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</si>
  <si>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</si>
  <si>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</si>
  <si>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</si>
  <si>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</si>
  <si>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</si>
  <si>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</si>
  <si>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</si>
  <si>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</si>
  <si>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</si>
  <si>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</si>
  <si>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</si>
  <si>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</si>
  <si>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</si>
  <si>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</si>
  <si>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</si>
  <si>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</si>
  <si>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</si>
  <si>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</si>
  <si>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</si>
  <si>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</si>
  <si>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</si>
  <si>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</si>
  <si>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</si>
  <si>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</si>
  <si>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</si>
  <si>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</si>
  <si>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</si>
  <si>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</si>
  <si>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</si>
  <si>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</si>
  <si>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</si>
  <si>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30</t>
  </si>
  <si>
    <t>08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</si>
  <si>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</si>
  <si>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</si>
  <si>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</si>
  <si>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</si>
  <si>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</si>
  <si>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</si>
  <si>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</si>
  <si>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</si>
  <si>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</si>
  <si>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</si>
  <si>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</si>
  <si>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</si>
  <si>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</si>
  <si>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</si>
  <si>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</si>
  <si>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</si>
  <si>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</si>
  <si>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</si>
  <si>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</si>
  <si>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</si>
  <si>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</si>
  <si>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</si>
  <si>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</si>
  <si>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</si>
  <si>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</si>
  <si>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</si>
  <si>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</si>
  <si>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</si>
  <si>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</si>
  <si>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старше 12 лет</t>
  </si>
  <si>
    <t xml:space="preserve">Уха рыбацкая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</si>
</sst>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4.4" x14ac:dyDescent="0.3">
      <c r="A1" s="1" t="s">
        <v>7</v>
      </c>
      <c r="C1" s="65"/>
      <c r="D1" s="66"/>
      <c r="E1" s="66"/>
      <c r="F1" s="12" t="s">
        <v>15</v>
      </c>
      <c r="G1" s="2" t="s">
        <v>16</v>
      </c>
      <c r="H1" s="67" t="s">
        <v>42</v>
      </c>
      <c r="I1" s="67"/>
      <c r="J1" s="67"/>
      <c r="K1" s="67"/>
    </row>
    <row r="2" spans="1:11" ht="17.399999999999999" x14ac:dyDescent="0.25">
      <c r="A2" s="32" t="s">
        <v>6</v>
      </c>
      <c r="C2" s="2"/>
      <c r="G2" s="2" t="s">
        <v>17</v>
      </c>
      <c r="H2" s="67" t="s">
        <v>43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52" t="s">
        <v>59</v>
      </c>
      <c r="G3" s="2" t="s">
        <v>18</v>
      </c>
      <c r="H3" s="60" t="s">
        <v>63</v>
      </c>
      <c r="I3" s="60" t="s">
        <v>64</v>
      </c>
      <c r="J3" s="41">
        <v>2024</v>
      </c>
      <c r="K3" s="42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200</v>
      </c>
      <c r="G6" s="46">
        <v>8.67</v>
      </c>
      <c r="H6" s="46">
        <v>7.5</v>
      </c>
      <c r="I6" s="46">
        <v>43.39</v>
      </c>
      <c r="J6" s="46">
        <v>258.41000000000003</v>
      </c>
      <c r="K6" s="46">
        <v>3.01</v>
      </c>
    </row>
    <row r="7" spans="1:11" ht="14.4" x14ac:dyDescent="0.3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4.4" x14ac:dyDescent="0.3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4.4" x14ac:dyDescent="0.3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4.4" x14ac:dyDescent="0.3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4.4" x14ac:dyDescent="0.3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4.4" x14ac:dyDescent="0.3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4.4" x14ac:dyDescent="0.3">
      <c r="A13" s="23"/>
      <c r="B13" s="17"/>
      <c r="C13" s="8"/>
      <c r="D13" s="18" t="s">
        <v>32</v>
      </c>
      <c r="E13" s="9"/>
      <c r="F13" s="48">
        <f>SUM(F6:F12)</f>
        <v>500</v>
      </c>
      <c r="G13" s="48">
        <f t="shared" ref="G13:J13" si="0">SUM(G6:G12)</f>
        <v>15.580000000000002</v>
      </c>
      <c r="H13" s="48">
        <f t="shared" si="0"/>
        <v>18.71</v>
      </c>
      <c r="I13" s="48">
        <f t="shared" si="0"/>
        <v>67.8</v>
      </c>
      <c r="J13" s="48">
        <f t="shared" si="0"/>
        <v>473.13</v>
      </c>
      <c r="K13" s="49"/>
    </row>
    <row r="14" spans="1:11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4.4" x14ac:dyDescent="0.3">
      <c r="A15" s="22"/>
      <c r="B15" s="15"/>
      <c r="C15" s="11"/>
      <c r="D15" s="7" t="s">
        <v>26</v>
      </c>
      <c r="E15" s="35" t="s">
        <v>93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4" x14ac:dyDescent="0.3">
      <c r="A16" s="22"/>
      <c r="B16" s="15"/>
      <c r="C16" s="11"/>
      <c r="D16" s="7" t="s">
        <v>27</v>
      </c>
      <c r="E16" s="35" t="s">
        <v>65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4" x14ac:dyDescent="0.3">
      <c r="A17" s="22"/>
      <c r="B17" s="15"/>
      <c r="C17" s="11"/>
      <c r="D17" s="7" t="s">
        <v>28</v>
      </c>
      <c r="E17" s="35" t="s">
        <v>66</v>
      </c>
      <c r="F17" s="35">
        <v>150</v>
      </c>
      <c r="G17" s="35">
        <v>5.03</v>
      </c>
      <c r="H17" s="35">
        <v>8.1199999999999992</v>
      </c>
      <c r="I17" s="35">
        <v>40</v>
      </c>
      <c r="J17" s="35" t="s">
        <v>67</v>
      </c>
      <c r="K17" s="35">
        <v>511</v>
      </c>
    </row>
    <row r="18" spans="1:11" ht="14.4" x14ac:dyDescent="0.3">
      <c r="A18" s="22"/>
      <c r="B18" s="15"/>
      <c r="C18" s="11"/>
      <c r="D18" s="7" t="s">
        <v>29</v>
      </c>
      <c r="E18" s="35" t="s">
        <v>54</v>
      </c>
      <c r="F18" s="35">
        <v>200</v>
      </c>
      <c r="G18" s="35">
        <v>0.31</v>
      </c>
      <c r="H18" s="35"/>
      <c r="I18" s="35">
        <v>27.74</v>
      </c>
      <c r="J18" s="35">
        <v>115.56</v>
      </c>
      <c r="K18" s="35">
        <v>39.01</v>
      </c>
    </row>
    <row r="19" spans="1:11" ht="14.4" x14ac:dyDescent="0.3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4.4" x14ac:dyDescent="0.3">
      <c r="A20" s="22"/>
      <c r="B20" s="15"/>
      <c r="C20" s="11"/>
      <c r="D20" s="7" t="s">
        <v>31</v>
      </c>
      <c r="E20" s="35" t="s">
        <v>47</v>
      </c>
      <c r="F20" s="35">
        <v>50</v>
      </c>
      <c r="G20" s="35">
        <v>2.77</v>
      </c>
      <c r="H20" s="35">
        <v>0.55000000000000004</v>
      </c>
      <c r="I20" s="35">
        <v>20.25</v>
      </c>
      <c r="J20" s="35">
        <v>98.8</v>
      </c>
      <c r="K20" s="35" t="s">
        <v>38</v>
      </c>
    </row>
    <row r="21" spans="1:11" ht="14.4" x14ac:dyDescent="0.3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4.4" x14ac:dyDescent="0.3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4.4" x14ac:dyDescent="0.3">
      <c r="A23" s="23"/>
      <c r="B23" s="17"/>
      <c r="C23" s="8"/>
      <c r="D23" s="18" t="s">
        <v>32</v>
      </c>
      <c r="E23" s="9"/>
      <c r="F23" s="48">
        <f>SUM(F14:F22)</f>
        <v>700</v>
      </c>
      <c r="G23" s="48">
        <f t="shared" ref="G23:J23" si="1">SUM(G14:G22)</f>
        <v>23.59</v>
      </c>
      <c r="H23" s="48">
        <f t="shared" si="1"/>
        <v>25.8</v>
      </c>
      <c r="I23" s="48">
        <f t="shared" si="1"/>
        <v>102.59</v>
      </c>
      <c r="J23" s="48">
        <f t="shared" si="1"/>
        <v>709.73</v>
      </c>
      <c r="K23" s="49"/>
    </row>
    <row r="24" spans="1:11" ht="15" thickBot="1" x14ac:dyDescent="0.3">
      <c r="A24" s="27">
        <f>A6</f>
        <v>1</v>
      </c>
      <c r="B24" s="28">
        <f>B6</f>
        <v>1</v>
      </c>
      <c r="C24" s="68" t="s">
        <v>4</v>
      </c>
      <c r="D24" s="69"/>
      <c r="E24" s="29"/>
      <c r="F24" s="51">
        <f>F13+F23</f>
        <v>1200</v>
      </c>
      <c r="G24" s="51">
        <f t="shared" ref="G24" si="2">G13+G23</f>
        <v>39.17</v>
      </c>
      <c r="H24" s="51">
        <f t="shared" ref="H24" si="3">H13+H23</f>
        <v>44.510000000000005</v>
      </c>
      <c r="I24" s="51">
        <f t="shared" ref="I24" si="4">I13+I23</f>
        <v>170.39</v>
      </c>
      <c r="J24" s="51">
        <f t="shared" ref="J24" si="5">J13+J23</f>
        <v>1182.8600000000001</v>
      </c>
      <c r="K24" s="64"/>
    </row>
    <row r="25" spans="1:11" ht="14.4" x14ac:dyDescent="0.3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200</v>
      </c>
      <c r="G25" s="35">
        <v>9.4499999999999993</v>
      </c>
      <c r="H25" s="35">
        <v>8.69</v>
      </c>
      <c r="I25" s="35">
        <v>12.19</v>
      </c>
      <c r="J25" s="35">
        <v>201.21</v>
      </c>
      <c r="K25" s="35">
        <v>340.01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4" x14ac:dyDescent="0.3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4" x14ac:dyDescent="0.3">
      <c r="A29" s="14"/>
      <c r="B29" s="15"/>
      <c r="C29" s="11"/>
      <c r="D29" s="7"/>
      <c r="E29" s="35" t="s">
        <v>68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4" x14ac:dyDescent="0.3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4.4" x14ac:dyDescent="0.3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4.4" x14ac:dyDescent="0.3">
      <c r="A32" s="16"/>
      <c r="B32" s="17"/>
      <c r="C32" s="8"/>
      <c r="D32" s="18" t="s">
        <v>32</v>
      </c>
      <c r="E32" s="9"/>
      <c r="F32" s="48">
        <f>SUM(F25:F31)</f>
        <v>500</v>
      </c>
      <c r="G32" s="61">
        <f t="shared" ref="G32:J32" si="6">SUM(G25:G31)</f>
        <v>17.273</v>
      </c>
      <c r="H32" s="48">
        <f t="shared" si="6"/>
        <v>18.29</v>
      </c>
      <c r="I32" s="48">
        <f t="shared" si="6"/>
        <v>70.5</v>
      </c>
      <c r="J32" s="48">
        <f t="shared" si="6"/>
        <v>470.59999999999997</v>
      </c>
      <c r="K32" s="49"/>
    </row>
    <row r="33" spans="1:11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4" x14ac:dyDescent="0.3">
      <c r="A34" s="14"/>
      <c r="B34" s="15"/>
      <c r="C34" s="11"/>
      <c r="D34" s="7" t="s">
        <v>26</v>
      </c>
      <c r="E34" s="35" t="s">
        <v>69</v>
      </c>
      <c r="F34" s="35">
        <v>200</v>
      </c>
      <c r="G34" s="35">
        <v>4.3600000000000003</v>
      </c>
      <c r="H34" s="35">
        <v>8.8800000000000008</v>
      </c>
      <c r="I34" s="35">
        <v>9.2200000000000006</v>
      </c>
      <c r="J34" s="35">
        <v>123.01</v>
      </c>
      <c r="K34" s="35">
        <v>124.01</v>
      </c>
    </row>
    <row r="35" spans="1:11" ht="14.4" x14ac:dyDescent="0.3">
      <c r="A35" s="14"/>
      <c r="B35" s="15"/>
      <c r="C35" s="11"/>
      <c r="D35" s="7" t="s">
        <v>27</v>
      </c>
      <c r="E35" s="35" t="s">
        <v>40</v>
      </c>
      <c r="F35" s="35">
        <v>100</v>
      </c>
      <c r="G35" s="35">
        <v>12.3</v>
      </c>
      <c r="H35" s="35">
        <v>9.76</v>
      </c>
      <c r="I35" s="35">
        <v>7.67</v>
      </c>
      <c r="J35" s="35">
        <v>150.19999999999999</v>
      </c>
      <c r="K35" s="35" t="s">
        <v>41</v>
      </c>
    </row>
    <row r="36" spans="1:11" ht="14.4" x14ac:dyDescent="0.3">
      <c r="A36" s="14"/>
      <c r="B36" s="15"/>
      <c r="C36" s="11"/>
      <c r="D36" s="7" t="s">
        <v>28</v>
      </c>
      <c r="E36" s="35" t="s">
        <v>50</v>
      </c>
      <c r="F36" s="35">
        <v>150</v>
      </c>
      <c r="G36" s="35">
        <v>5.64</v>
      </c>
      <c r="H36" s="35">
        <v>4.99</v>
      </c>
      <c r="I36" s="35">
        <v>36</v>
      </c>
      <c r="J36" s="35">
        <v>221.65</v>
      </c>
      <c r="K36" s="35">
        <v>516</v>
      </c>
    </row>
    <row r="37" spans="1:11" ht="14.4" x14ac:dyDescent="0.3">
      <c r="A37" s="14"/>
      <c r="B37" s="15"/>
      <c r="C37" s="11"/>
      <c r="D37" s="7" t="s">
        <v>29</v>
      </c>
      <c r="E37" s="35" t="s">
        <v>70</v>
      </c>
      <c r="F37" s="35">
        <v>200</v>
      </c>
      <c r="G37" s="35">
        <v>0.48</v>
      </c>
      <c r="H37" s="35">
        <v>0.11</v>
      </c>
      <c r="I37" s="35">
        <v>33.119999999999997</v>
      </c>
      <c r="J37" s="35">
        <v>116.55</v>
      </c>
      <c r="K37" s="35">
        <v>430</v>
      </c>
    </row>
    <row r="38" spans="1:11" ht="14.4" x14ac:dyDescent="0.3">
      <c r="A38" s="14"/>
      <c r="B38" s="15"/>
      <c r="C38" s="11"/>
      <c r="D38" s="7" t="s">
        <v>30</v>
      </c>
      <c r="E38" s="35"/>
      <c r="F38" s="35"/>
      <c r="G38" s="35"/>
      <c r="H38" s="35"/>
      <c r="I38" s="35"/>
      <c r="J38" s="35"/>
      <c r="K38" s="35"/>
    </row>
    <row r="39" spans="1:11" ht="14.4" x14ac:dyDescent="0.3">
      <c r="A39" s="14"/>
      <c r="B39" s="15"/>
      <c r="C39" s="11"/>
      <c r="D39" s="7" t="s">
        <v>31</v>
      </c>
      <c r="E39" s="35" t="s">
        <v>47</v>
      </c>
      <c r="F39" s="35">
        <v>50</v>
      </c>
      <c r="G39" s="35">
        <v>2.77</v>
      </c>
      <c r="H39" s="35">
        <v>0.55000000000000004</v>
      </c>
      <c r="I39" s="35">
        <v>20.25</v>
      </c>
      <c r="J39" s="35">
        <v>98.8</v>
      </c>
      <c r="K39" s="35" t="s">
        <v>38</v>
      </c>
    </row>
    <row r="40" spans="1:11" ht="14.4" x14ac:dyDescent="0.3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4.4" x14ac:dyDescent="0.3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4.4" x14ac:dyDescent="0.3">
      <c r="A42" s="16"/>
      <c r="B42" s="17"/>
      <c r="C42" s="8"/>
      <c r="D42" s="18" t="s">
        <v>32</v>
      </c>
      <c r="E42" s="9"/>
      <c r="F42" s="48">
        <f>SUM(F33:F41)</f>
        <v>700</v>
      </c>
      <c r="G42" s="48">
        <f t="shared" ref="G42:J42" si="7">SUM(G33:G41)</f>
        <v>25.55</v>
      </c>
      <c r="H42" s="48">
        <f t="shared" si="7"/>
        <v>24.290000000000003</v>
      </c>
      <c r="I42" s="48">
        <f t="shared" si="7"/>
        <v>106.25999999999999</v>
      </c>
      <c r="J42" s="48">
        <f t="shared" si="7"/>
        <v>710.20999999999992</v>
      </c>
      <c r="K42" s="49"/>
    </row>
    <row r="43" spans="1:11" ht="15" thickBot="1" x14ac:dyDescent="0.3">
      <c r="A43" s="30">
        <f>A25</f>
        <v>1</v>
      </c>
      <c r="B43" s="30">
        <f>B25</f>
        <v>2</v>
      </c>
      <c r="C43" s="68" t="s">
        <v>4</v>
      </c>
      <c r="D43" s="69"/>
      <c r="E43" s="29"/>
      <c r="F43" s="51">
        <f>F32+F42</f>
        <v>1200</v>
      </c>
      <c r="G43" s="51">
        <f t="shared" ref="G43" si="8">G32+G42</f>
        <v>42.823</v>
      </c>
      <c r="H43" s="51">
        <f t="shared" ref="H43" si="9">H32+H42</f>
        <v>42.58</v>
      </c>
      <c r="I43" s="51">
        <f t="shared" ref="I43" si="10">I32+I42</f>
        <v>176.76</v>
      </c>
      <c r="J43" s="51">
        <f t="shared" ref="J43" si="11">J32+J42</f>
        <v>1180.81</v>
      </c>
      <c r="K43" s="64"/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200</v>
      </c>
      <c r="G44" s="35">
        <v>3.97</v>
      </c>
      <c r="H44" s="35">
        <v>6.65</v>
      </c>
      <c r="I44" s="35">
        <v>29.82</v>
      </c>
      <c r="J44" s="35">
        <v>208.76</v>
      </c>
      <c r="K44" s="35">
        <v>3.01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4" x14ac:dyDescent="0.3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4" x14ac:dyDescent="0.3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4.4" x14ac:dyDescent="0.3">
      <c r="A51" s="23"/>
      <c r="B51" s="17"/>
      <c r="C51" s="8"/>
      <c r="D51" s="18" t="s">
        <v>32</v>
      </c>
      <c r="E51" s="9"/>
      <c r="F51" s="48">
        <f>SUM(F44:F50)</f>
        <v>500</v>
      </c>
      <c r="G51" s="48">
        <f t="shared" ref="G51:J51" si="12">SUM(G44:G50)</f>
        <v>17.12</v>
      </c>
      <c r="H51" s="48">
        <f t="shared" si="12"/>
        <v>17.86</v>
      </c>
      <c r="I51" s="48">
        <f t="shared" si="12"/>
        <v>67.31</v>
      </c>
      <c r="J51" s="48">
        <f t="shared" si="12"/>
        <v>472.28999999999996</v>
      </c>
      <c r="K51" s="49"/>
    </row>
    <row r="52" spans="1:11" ht="14.4" x14ac:dyDescent="0.3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4.4" x14ac:dyDescent="0.3">
      <c r="A53" s="22"/>
      <c r="B53" s="15"/>
      <c r="C53" s="11"/>
      <c r="D53" s="7" t="s">
        <v>26</v>
      </c>
      <c r="E53" s="62" t="s">
        <v>71</v>
      </c>
      <c r="F53" s="46">
        <v>200</v>
      </c>
      <c r="G53" s="46">
        <v>3.9</v>
      </c>
      <c r="H53" s="46">
        <v>6.45</v>
      </c>
      <c r="I53" s="46">
        <v>17.260000000000002</v>
      </c>
      <c r="J53" s="46">
        <v>143.69999999999999</v>
      </c>
      <c r="K53" s="46">
        <v>110.01</v>
      </c>
    </row>
    <row r="54" spans="1:11" ht="14.4" x14ac:dyDescent="0.3">
      <c r="A54" s="22"/>
      <c r="B54" s="15"/>
      <c r="C54" s="11"/>
      <c r="D54" s="7" t="s">
        <v>27</v>
      </c>
      <c r="E54" s="62" t="s">
        <v>72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4.4" x14ac:dyDescent="0.3">
      <c r="A55" s="22"/>
      <c r="B55" s="15"/>
      <c r="C55" s="11"/>
      <c r="D55" s="7" t="s">
        <v>28</v>
      </c>
      <c r="E55" s="62" t="s">
        <v>51</v>
      </c>
      <c r="F55" s="46">
        <v>150</v>
      </c>
      <c r="G55" s="46">
        <v>8.7200000000000006</v>
      </c>
      <c r="H55" s="46">
        <v>6.61</v>
      </c>
      <c r="I55" s="46">
        <v>39.44</v>
      </c>
      <c r="J55" s="46">
        <v>251.55</v>
      </c>
      <c r="K55" s="46">
        <v>186</v>
      </c>
    </row>
    <row r="56" spans="1:11" ht="14.4" x14ac:dyDescent="0.3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4.4" x14ac:dyDescent="0.3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4.4" x14ac:dyDescent="0.3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4.4" x14ac:dyDescent="0.3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4.4" x14ac:dyDescent="0.3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4.4" x14ac:dyDescent="0.3">
      <c r="A61" s="23"/>
      <c r="B61" s="17"/>
      <c r="C61" s="8"/>
      <c r="D61" s="18" t="s">
        <v>32</v>
      </c>
      <c r="E61" s="9"/>
      <c r="F61" s="48">
        <f>SUM(F52:F60)</f>
        <v>700</v>
      </c>
      <c r="G61" s="48">
        <f t="shared" ref="G61:J61" si="13">SUM(G52:G60)</f>
        <v>26.310000000000002</v>
      </c>
      <c r="H61" s="48">
        <f t="shared" si="13"/>
        <v>25.82</v>
      </c>
      <c r="I61" s="48">
        <f t="shared" si="13"/>
        <v>105.96</v>
      </c>
      <c r="J61" s="48">
        <f t="shared" si="13"/>
        <v>818.73</v>
      </c>
      <c r="K61" s="49"/>
    </row>
    <row r="62" spans="1:11" ht="15" thickBot="1" x14ac:dyDescent="0.3">
      <c r="A62" s="27">
        <f>A44</f>
        <v>1</v>
      </c>
      <c r="B62" s="28">
        <f>B44</f>
        <v>3</v>
      </c>
      <c r="C62" s="68" t="s">
        <v>4</v>
      </c>
      <c r="D62" s="69"/>
      <c r="E62" s="29"/>
      <c r="F62" s="51">
        <f>F51+F61</f>
        <v>1200</v>
      </c>
      <c r="G62" s="51">
        <f t="shared" ref="G62" si="14">G51+G61</f>
        <v>43.430000000000007</v>
      </c>
      <c r="H62" s="51">
        <f t="shared" ref="H62" si="15">H51+H61</f>
        <v>43.68</v>
      </c>
      <c r="I62" s="51">
        <f t="shared" ref="I62" si="16">I51+I61</f>
        <v>173.26999999999998</v>
      </c>
      <c r="J62" s="51">
        <f t="shared" ref="J62" si="17">J51+J61</f>
        <v>1291.02</v>
      </c>
      <c r="K62" s="64"/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200</v>
      </c>
      <c r="G63" s="46">
        <v>16.22</v>
      </c>
      <c r="H63" s="46">
        <v>15.33</v>
      </c>
      <c r="I63" s="46">
        <v>49.24</v>
      </c>
      <c r="J63" s="46">
        <v>328.17</v>
      </c>
      <c r="K63" s="46">
        <v>326</v>
      </c>
    </row>
    <row r="64" spans="1:11" ht="14.4" x14ac:dyDescent="0.3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4.4" x14ac:dyDescent="0.3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4.4" x14ac:dyDescent="0.3">
      <c r="A66" s="22"/>
      <c r="B66" s="15"/>
      <c r="C66" s="11"/>
      <c r="D66" s="7" t="s">
        <v>22</v>
      </c>
      <c r="E66" s="35" t="s">
        <v>73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4.4" x14ac:dyDescent="0.3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4.4" x14ac:dyDescent="0.3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4.4" x14ac:dyDescent="0.3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4.4" x14ac:dyDescent="0.3">
      <c r="A70" s="23"/>
      <c r="B70" s="17"/>
      <c r="C70" s="8"/>
      <c r="D70" s="18" t="s">
        <v>32</v>
      </c>
      <c r="E70" s="9"/>
      <c r="F70" s="48">
        <f>SUM(F63:F69)</f>
        <v>500</v>
      </c>
      <c r="G70" s="48">
        <f t="shared" ref="G70:J70" si="18">SUM(G63:G69)</f>
        <v>18.509999999999998</v>
      </c>
      <c r="H70" s="48">
        <f t="shared" si="18"/>
        <v>19.439999999999998</v>
      </c>
      <c r="I70" s="48">
        <f t="shared" si="18"/>
        <v>70.760000000000005</v>
      </c>
      <c r="J70" s="48">
        <f t="shared" si="18"/>
        <v>515.95000000000005</v>
      </c>
      <c r="K70" s="49"/>
    </row>
    <row r="71" spans="1:11" ht="14.4" x14ac:dyDescent="0.3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4.4" x14ac:dyDescent="0.3">
      <c r="A72" s="22"/>
      <c r="B72" s="15"/>
      <c r="C72" s="11"/>
      <c r="D72" s="7" t="s">
        <v>26</v>
      </c>
      <c r="E72" s="35" t="s">
        <v>61</v>
      </c>
      <c r="F72" s="46">
        <v>200</v>
      </c>
      <c r="G72" s="46">
        <v>7.64</v>
      </c>
      <c r="H72" s="46">
        <v>7.73</v>
      </c>
      <c r="I72" s="46">
        <v>29</v>
      </c>
      <c r="J72" s="46">
        <v>191.22</v>
      </c>
      <c r="K72" s="46">
        <v>139</v>
      </c>
    </row>
    <row r="73" spans="1:11" ht="14.4" x14ac:dyDescent="0.3">
      <c r="A73" s="22"/>
      <c r="B73" s="15"/>
      <c r="C73" s="11"/>
      <c r="D73" s="7" t="s">
        <v>27</v>
      </c>
      <c r="E73" s="35" t="s">
        <v>74</v>
      </c>
      <c r="F73" s="46">
        <v>250</v>
      </c>
      <c r="G73" s="46">
        <v>16.440000000000001</v>
      </c>
      <c r="H73" s="46">
        <v>15.74</v>
      </c>
      <c r="I73" s="46">
        <v>51.53</v>
      </c>
      <c r="J73" s="46">
        <v>548.97</v>
      </c>
      <c r="K73" s="46">
        <v>443</v>
      </c>
    </row>
    <row r="74" spans="1:11" ht="14.4" x14ac:dyDescent="0.3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4.4" x14ac:dyDescent="0.3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4.4" x14ac:dyDescent="0.3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4.4" x14ac:dyDescent="0.3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4.4" x14ac:dyDescent="0.3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4.4" x14ac:dyDescent="0.3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4.4" x14ac:dyDescent="0.3">
      <c r="A80" s="23"/>
      <c r="B80" s="17"/>
      <c r="C80" s="8"/>
      <c r="D80" s="18" t="s">
        <v>32</v>
      </c>
      <c r="E80" s="9"/>
      <c r="F80" s="48">
        <f>SUM(F71:F79)</f>
        <v>700</v>
      </c>
      <c r="G80" s="48">
        <f>SUM(G71:G79)</f>
        <v>26.8</v>
      </c>
      <c r="H80" s="48">
        <f>SUM(H71:H79)</f>
        <v>24.52</v>
      </c>
      <c r="I80" s="48">
        <f>SUM(I71:I79)</f>
        <v>114.01</v>
      </c>
      <c r="J80" s="48">
        <f>SUM(J71:J79)</f>
        <v>817.65000000000009</v>
      </c>
      <c r="K80" s="49"/>
    </row>
    <row r="81" spans="1:11" ht="15" thickBot="1" x14ac:dyDescent="0.3">
      <c r="A81" s="27">
        <f>A63</f>
        <v>1</v>
      </c>
      <c r="B81" s="28">
        <f>B63</f>
        <v>4</v>
      </c>
      <c r="C81" s="68" t="s">
        <v>4</v>
      </c>
      <c r="D81" s="69"/>
      <c r="E81" s="29"/>
      <c r="F81" s="51">
        <f>F70+F80</f>
        <v>1200</v>
      </c>
      <c r="G81" s="51">
        <f>G70+G80</f>
        <v>45.31</v>
      </c>
      <c r="H81" s="51">
        <f>H70+H80</f>
        <v>43.959999999999994</v>
      </c>
      <c r="I81" s="51">
        <f>I70+I80</f>
        <v>184.77</v>
      </c>
      <c r="J81" s="51">
        <f>J70+J80</f>
        <v>1333.6000000000001</v>
      </c>
      <c r="K81" s="64"/>
    </row>
    <row r="82" spans="1:11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200</v>
      </c>
      <c r="G82" s="46">
        <v>7.08</v>
      </c>
      <c r="H82" s="46">
        <v>8.2200000000000006</v>
      </c>
      <c r="I82" s="46">
        <v>32.06</v>
      </c>
      <c r="J82" s="46">
        <v>223</v>
      </c>
      <c r="K82" s="46">
        <v>3.01</v>
      </c>
    </row>
    <row r="83" spans="1:11" ht="14.4" x14ac:dyDescent="0.3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4.4" x14ac:dyDescent="0.3">
      <c r="A84" s="22"/>
      <c r="B84" s="15"/>
      <c r="C84" s="11"/>
      <c r="D84" s="7" t="s">
        <v>21</v>
      </c>
      <c r="E84" s="35" t="s">
        <v>75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4.4" x14ac:dyDescent="0.3">
      <c r="A85" s="22"/>
      <c r="B85" s="15"/>
      <c r="C85" s="11"/>
      <c r="D85" s="7" t="s">
        <v>22</v>
      </c>
      <c r="E85" s="35" t="s">
        <v>76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4.4" x14ac:dyDescent="0.3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4.4" x14ac:dyDescent="0.3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4.4" x14ac:dyDescent="0.3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4.4" x14ac:dyDescent="0.3">
      <c r="A89" s="23"/>
      <c r="B89" s="17"/>
      <c r="C89" s="8"/>
      <c r="D89" s="18" t="s">
        <v>32</v>
      </c>
      <c r="E89" s="9"/>
      <c r="F89" s="48">
        <f>SUM(F82:F88)</f>
        <v>500</v>
      </c>
      <c r="G89" s="48">
        <f t="shared" ref="G89:J89" si="19">SUM(G82:G88)</f>
        <v>15.990000000000002</v>
      </c>
      <c r="H89" s="48">
        <f t="shared" si="19"/>
        <v>16.920000000000002</v>
      </c>
      <c r="I89" s="48">
        <f t="shared" si="19"/>
        <v>77.09</v>
      </c>
      <c r="J89" s="48">
        <f t="shared" si="19"/>
        <v>500.4</v>
      </c>
      <c r="K89" s="49"/>
    </row>
    <row r="90" spans="1:11" ht="14.4" x14ac:dyDescent="0.3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4.4" x14ac:dyDescent="0.3">
      <c r="A91" s="22"/>
      <c r="B91" s="15"/>
      <c r="C91" s="11"/>
      <c r="D91" s="7" t="s">
        <v>26</v>
      </c>
      <c r="E91" s="35" t="s">
        <v>77</v>
      </c>
      <c r="F91" s="46">
        <v>200</v>
      </c>
      <c r="G91" s="46">
        <v>4.5999999999999996</v>
      </c>
      <c r="H91" s="46">
        <v>4.7</v>
      </c>
      <c r="I91" s="46">
        <v>13.44</v>
      </c>
      <c r="J91" s="46">
        <v>145.34</v>
      </c>
      <c r="K91" s="46">
        <v>0.01</v>
      </c>
    </row>
    <row r="92" spans="1:11" ht="14.4" x14ac:dyDescent="0.3">
      <c r="A92" s="22"/>
      <c r="B92" s="15"/>
      <c r="C92" s="11"/>
      <c r="D92" s="7" t="s">
        <v>27</v>
      </c>
      <c r="E92" s="35" t="s">
        <v>78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4.4" x14ac:dyDescent="0.3">
      <c r="A93" s="22"/>
      <c r="B93" s="15"/>
      <c r="C93" s="11"/>
      <c r="D93" s="7" t="s">
        <v>28</v>
      </c>
      <c r="E93" s="35" t="s">
        <v>52</v>
      </c>
      <c r="F93" s="46">
        <v>150</v>
      </c>
      <c r="G93" s="46">
        <v>4.2699999999999996</v>
      </c>
      <c r="H93" s="46">
        <v>10.199999999999999</v>
      </c>
      <c r="I93" s="46">
        <v>28.99</v>
      </c>
      <c r="J93" s="46">
        <v>149.47999999999999</v>
      </c>
      <c r="K93" s="46">
        <v>520</v>
      </c>
    </row>
    <row r="94" spans="1:11" ht="14.4" x14ac:dyDescent="0.3">
      <c r="A94" s="22"/>
      <c r="B94" s="15"/>
      <c r="C94" s="11"/>
      <c r="D94" s="7" t="s">
        <v>29</v>
      </c>
      <c r="E94" s="35" t="s">
        <v>79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4.4" x14ac:dyDescent="0.3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4.4" x14ac:dyDescent="0.3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4.4" x14ac:dyDescent="0.3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4.4" x14ac:dyDescent="0.3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4.4" x14ac:dyDescent="0.3">
      <c r="A99" s="23"/>
      <c r="B99" s="17"/>
      <c r="C99" s="8"/>
      <c r="D99" s="18" t="s">
        <v>32</v>
      </c>
      <c r="E99" s="9"/>
      <c r="F99" s="48">
        <f>SUM(F90:F98)</f>
        <v>700</v>
      </c>
      <c r="G99" s="48">
        <f t="shared" ref="G99:J99" si="20">SUM(G90:G98)</f>
        <v>26.91</v>
      </c>
      <c r="H99" s="48">
        <f t="shared" si="20"/>
        <v>27.15</v>
      </c>
      <c r="I99" s="48">
        <f t="shared" si="20"/>
        <v>101.91</v>
      </c>
      <c r="J99" s="48">
        <f t="shared" si="20"/>
        <v>710.40000000000009</v>
      </c>
      <c r="K99" s="49"/>
    </row>
    <row r="100" spans="1:11" ht="15" thickBot="1" x14ac:dyDescent="0.3">
      <c r="A100" s="27">
        <v>1</v>
      </c>
      <c r="B100" s="28">
        <f>B82</f>
        <v>5</v>
      </c>
      <c r="C100" s="68" t="s">
        <v>4</v>
      </c>
      <c r="D100" s="69"/>
      <c r="E100" s="29"/>
      <c r="F100" s="51">
        <f>F89+F99</f>
        <v>1200</v>
      </c>
      <c r="G100" s="51">
        <f t="shared" ref="G100" si="21">G89+G99</f>
        <v>42.900000000000006</v>
      </c>
      <c r="H100" s="51">
        <f t="shared" ref="H100" si="22">H89+H99</f>
        <v>44.07</v>
      </c>
      <c r="I100" s="51">
        <f t="shared" ref="I100" si="23">I89+I99</f>
        <v>179</v>
      </c>
      <c r="J100" s="51">
        <f t="shared" ref="J100" si="24">J89+J99</f>
        <v>1210.8000000000002</v>
      </c>
      <c r="K100" s="64"/>
    </row>
    <row r="101" spans="1:11" ht="14.4" x14ac:dyDescent="0.3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200</v>
      </c>
      <c r="G101" s="46">
        <v>8.67</v>
      </c>
      <c r="H101" s="46">
        <v>7.5</v>
      </c>
      <c r="I101" s="46">
        <v>43.39</v>
      </c>
      <c r="J101" s="46">
        <v>258.41000000000003</v>
      </c>
      <c r="K101" s="46">
        <v>3.01</v>
      </c>
    </row>
    <row r="102" spans="1:11" ht="14.4" x14ac:dyDescent="0.3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4.4" x14ac:dyDescent="0.3">
      <c r="A103" s="22"/>
      <c r="B103" s="15"/>
      <c r="C103" s="11"/>
      <c r="D103" s="7" t="s">
        <v>21</v>
      </c>
      <c r="E103" s="35" t="s">
        <v>80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4.4" x14ac:dyDescent="0.3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4.4" x14ac:dyDescent="0.3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4.4" x14ac:dyDescent="0.3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4.4" x14ac:dyDescent="0.3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4.4" x14ac:dyDescent="0.3">
      <c r="A108" s="23"/>
      <c r="B108" s="17"/>
      <c r="C108" s="8"/>
      <c r="D108" s="18" t="s">
        <v>32</v>
      </c>
      <c r="E108" s="9"/>
      <c r="F108" s="48">
        <f>SUM(F101:F107)</f>
        <v>500</v>
      </c>
      <c r="G108" s="48">
        <f t="shared" ref="G108:J108" si="25">SUM(G101:G107)</f>
        <v>15.580000000000002</v>
      </c>
      <c r="H108" s="48">
        <f t="shared" si="25"/>
        <v>18.71</v>
      </c>
      <c r="I108" s="48">
        <f t="shared" si="25"/>
        <v>67.8</v>
      </c>
      <c r="J108" s="48">
        <f t="shared" si="25"/>
        <v>473.13</v>
      </c>
      <c r="K108" s="49"/>
    </row>
    <row r="109" spans="1:11" ht="14.4" x14ac:dyDescent="0.3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4.4" x14ac:dyDescent="0.3">
      <c r="A110" s="22"/>
      <c r="B110" s="15"/>
      <c r="C110" s="11"/>
      <c r="D110" s="7" t="s">
        <v>26</v>
      </c>
      <c r="E110" s="35" t="s">
        <v>81</v>
      </c>
      <c r="F110" s="46">
        <v>200</v>
      </c>
      <c r="G110" s="46">
        <v>4.7</v>
      </c>
      <c r="H110" s="46">
        <v>8.16</v>
      </c>
      <c r="I110" s="46">
        <v>9.23</v>
      </c>
      <c r="J110" s="46">
        <v>99.65</v>
      </c>
      <c r="K110" s="46">
        <v>136</v>
      </c>
    </row>
    <row r="111" spans="1:11" ht="14.4" x14ac:dyDescent="0.3">
      <c r="A111" s="22"/>
      <c r="B111" s="15"/>
      <c r="C111" s="11"/>
      <c r="D111" s="7" t="s">
        <v>27</v>
      </c>
      <c r="E111" s="35" t="s">
        <v>82</v>
      </c>
      <c r="F111" s="46">
        <v>250</v>
      </c>
      <c r="G111" s="46">
        <v>16.440000000000001</v>
      </c>
      <c r="H111" s="46">
        <v>15.74</v>
      </c>
      <c r="I111" s="46">
        <v>51.53</v>
      </c>
      <c r="J111" s="46">
        <v>528.97</v>
      </c>
      <c r="K111" s="46">
        <v>443</v>
      </c>
    </row>
    <row r="112" spans="1:11" ht="14.4" x14ac:dyDescent="0.3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4.4" x14ac:dyDescent="0.3">
      <c r="A113" s="22"/>
      <c r="B113" s="15"/>
      <c r="C113" s="11"/>
      <c r="D113" s="7" t="s">
        <v>29</v>
      </c>
      <c r="E113" s="35" t="s">
        <v>83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4.4" x14ac:dyDescent="0.3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4.4" x14ac:dyDescent="0.3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4.4" x14ac:dyDescent="0.3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4.4" x14ac:dyDescent="0.3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4.4" x14ac:dyDescent="0.3">
      <c r="A118" s="23"/>
      <c r="B118" s="17"/>
      <c r="C118" s="8"/>
      <c r="D118" s="18" t="s">
        <v>32</v>
      </c>
      <c r="E118" s="9"/>
      <c r="F118" s="48">
        <f>SUM(F109:F117)</f>
        <v>700</v>
      </c>
      <c r="G118" s="48">
        <f t="shared" ref="G118:J118" si="26">SUM(G109:G117)</f>
        <v>26.24</v>
      </c>
      <c r="H118" s="48">
        <f t="shared" si="26"/>
        <v>24.669999999999998</v>
      </c>
      <c r="I118" s="48">
        <f t="shared" si="26"/>
        <v>116.19</v>
      </c>
      <c r="J118" s="48">
        <f t="shared" si="26"/>
        <v>814.48</v>
      </c>
      <c r="K118" s="49"/>
    </row>
    <row r="119" spans="1:11" ht="15" thickBot="1" x14ac:dyDescent="0.3">
      <c r="A119" s="27">
        <f>A101</f>
        <v>2</v>
      </c>
      <c r="B119" s="28">
        <f>B101</f>
        <v>1</v>
      </c>
      <c r="C119" s="68" t="s">
        <v>4</v>
      </c>
      <c r="D119" s="69"/>
      <c r="E119" s="29"/>
      <c r="F119" s="51">
        <f>F108+F118</f>
        <v>1200</v>
      </c>
      <c r="G119" s="51">
        <f t="shared" ref="G119:J119" si="27">G108+G118</f>
        <v>41.82</v>
      </c>
      <c r="H119" s="51">
        <f t="shared" si="27"/>
        <v>43.379999999999995</v>
      </c>
      <c r="I119" s="51">
        <f t="shared" si="27"/>
        <v>183.99</v>
      </c>
      <c r="J119" s="51">
        <f t="shared" si="27"/>
        <v>1287.6100000000001</v>
      </c>
      <c r="K119" s="64"/>
    </row>
    <row r="120" spans="1:11" ht="14.4" x14ac:dyDescent="0.3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200</v>
      </c>
      <c r="G120" s="46">
        <v>9.4499999999999993</v>
      </c>
      <c r="H120" s="46">
        <v>8.69</v>
      </c>
      <c r="I120" s="46">
        <v>12.19</v>
      </c>
      <c r="J120" s="46">
        <v>201.21</v>
      </c>
      <c r="K120" s="46">
        <v>340.01</v>
      </c>
    </row>
    <row r="121" spans="1:11" ht="14.4" x14ac:dyDescent="0.3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4.4" x14ac:dyDescent="0.3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4.4" x14ac:dyDescent="0.3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4.4" x14ac:dyDescent="0.3">
      <c r="A124" s="14"/>
      <c r="B124" s="15"/>
      <c r="C124" s="11"/>
      <c r="D124" s="6"/>
      <c r="E124" s="35" t="s">
        <v>68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4.4" x14ac:dyDescent="0.3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4.4" x14ac:dyDescent="0.3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4.4" x14ac:dyDescent="0.3">
      <c r="A127" s="16"/>
      <c r="B127" s="17"/>
      <c r="C127" s="8"/>
      <c r="D127" s="18" t="s">
        <v>32</v>
      </c>
      <c r="E127" s="9"/>
      <c r="F127" s="48">
        <f>SUM(F120:F126)</f>
        <v>500</v>
      </c>
      <c r="G127" s="61">
        <f t="shared" ref="G127" si="28">SUM(G120:G126)</f>
        <v>17.273</v>
      </c>
      <c r="H127" s="48">
        <f t="shared" ref="H127" si="29">SUM(H120:H126)</f>
        <v>18.29</v>
      </c>
      <c r="I127" s="48">
        <f t="shared" ref="I127" si="30">SUM(I120:I126)</f>
        <v>70.5</v>
      </c>
      <c r="J127" s="48">
        <f t="shared" ref="J127" si="31">SUM(J120:J126)</f>
        <v>470.59999999999997</v>
      </c>
      <c r="K127" s="49"/>
    </row>
    <row r="128" spans="1:11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4.4" x14ac:dyDescent="0.3">
      <c r="A129" s="14"/>
      <c r="B129" s="15"/>
      <c r="C129" s="11"/>
      <c r="D129" s="7" t="s">
        <v>26</v>
      </c>
      <c r="E129" s="35" t="s">
        <v>84</v>
      </c>
      <c r="F129" s="46">
        <v>200</v>
      </c>
      <c r="G129" s="46">
        <v>4.0999999999999996</v>
      </c>
      <c r="H129" s="46">
        <v>5.92</v>
      </c>
      <c r="I129" s="46">
        <v>13.24</v>
      </c>
      <c r="J129" s="46">
        <v>50.93</v>
      </c>
      <c r="K129" s="46">
        <v>1.01</v>
      </c>
    </row>
    <row r="130" spans="1:11" ht="14.4" x14ac:dyDescent="0.3">
      <c r="A130" s="14"/>
      <c r="B130" s="15"/>
      <c r="C130" s="11"/>
      <c r="D130" s="7" t="s">
        <v>27</v>
      </c>
      <c r="E130" s="35" t="s">
        <v>85</v>
      </c>
      <c r="F130" s="46">
        <v>250</v>
      </c>
      <c r="G130" s="46">
        <v>18.8</v>
      </c>
      <c r="H130" s="46">
        <v>17.399999999999999</v>
      </c>
      <c r="I130" s="46">
        <v>36.25</v>
      </c>
      <c r="J130" s="46">
        <v>566.11</v>
      </c>
      <c r="K130" s="46">
        <v>263</v>
      </c>
    </row>
    <row r="131" spans="1:11" ht="14.4" x14ac:dyDescent="0.3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4.4" x14ac:dyDescent="0.3">
      <c r="A132" s="14"/>
      <c r="B132" s="15"/>
      <c r="C132" s="11"/>
      <c r="D132" s="7" t="s">
        <v>29</v>
      </c>
      <c r="E132" s="35" t="s">
        <v>86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4.4" x14ac:dyDescent="0.3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4.4" x14ac:dyDescent="0.3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4.4" x14ac:dyDescent="0.3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4.4" x14ac:dyDescent="0.3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4.4" x14ac:dyDescent="0.3">
      <c r="A137" s="16"/>
      <c r="B137" s="17"/>
      <c r="C137" s="8"/>
      <c r="D137" s="18" t="s">
        <v>32</v>
      </c>
      <c r="E137" s="9"/>
      <c r="F137" s="48">
        <f>SUM(F128:F136)</f>
        <v>700</v>
      </c>
      <c r="G137" s="48">
        <f t="shared" ref="G137" si="32">SUM(G128:G136)</f>
        <v>26.729999999999997</v>
      </c>
      <c r="H137" s="48">
        <f t="shared" ref="H137" si="33">SUM(H128:H136)</f>
        <v>24.94</v>
      </c>
      <c r="I137" s="48">
        <f t="shared" ref="I137" si="34">SUM(I128:I136)</f>
        <v>108.64</v>
      </c>
      <c r="J137" s="48">
        <f t="shared" ref="J137" si="35">SUM(J128:J136)</f>
        <v>817.04</v>
      </c>
      <c r="K137" s="49"/>
    </row>
    <row r="138" spans="1:11" ht="15.75" customHeight="1" thickBot="1" x14ac:dyDescent="0.3">
      <c r="A138" s="30">
        <f>A120</f>
        <v>2</v>
      </c>
      <c r="B138" s="30">
        <f>B120</f>
        <v>2</v>
      </c>
      <c r="C138" s="68" t="s">
        <v>4</v>
      </c>
      <c r="D138" s="69"/>
      <c r="E138" s="29"/>
      <c r="F138" s="51">
        <f>F127+F137</f>
        <v>1200</v>
      </c>
      <c r="G138" s="63">
        <f t="shared" ref="G138" si="36">G127+G137</f>
        <v>44.003</v>
      </c>
      <c r="H138" s="51">
        <f t="shared" ref="H138" si="37">H127+H137</f>
        <v>43.230000000000004</v>
      </c>
      <c r="I138" s="51">
        <f t="shared" ref="I138" si="38">I127+I137</f>
        <v>179.14</v>
      </c>
      <c r="J138" s="51">
        <f t="shared" ref="J138" si="39">J127+J137</f>
        <v>1287.6399999999999</v>
      </c>
      <c r="K138" s="64"/>
    </row>
    <row r="139" spans="1:11" ht="14.4" x14ac:dyDescent="0.3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200</v>
      </c>
      <c r="G139" s="46">
        <v>8.85</v>
      </c>
      <c r="H139" s="46">
        <v>5.0999999999999996</v>
      </c>
      <c r="I139" s="46">
        <v>44.81</v>
      </c>
      <c r="J139" s="46">
        <v>261.22000000000003</v>
      </c>
      <c r="K139" s="46">
        <v>3.09</v>
      </c>
    </row>
    <row r="140" spans="1:11" ht="14.4" x14ac:dyDescent="0.3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4.4" x14ac:dyDescent="0.3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4.4" x14ac:dyDescent="0.3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4.4" x14ac:dyDescent="0.3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4.4" x14ac:dyDescent="0.3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4.4" x14ac:dyDescent="0.3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4.4" x14ac:dyDescent="0.3">
      <c r="A146" s="23"/>
      <c r="B146" s="17"/>
      <c r="C146" s="8"/>
      <c r="D146" s="18" t="s">
        <v>32</v>
      </c>
      <c r="E146" s="9"/>
      <c r="F146" s="48">
        <f>SUM(F139:F145)</f>
        <v>500</v>
      </c>
      <c r="G146" s="48">
        <f t="shared" ref="G146" si="40">SUM(G139:G145)</f>
        <v>15.56</v>
      </c>
      <c r="H146" s="48">
        <f t="shared" ref="H146" si="41">SUM(H139:H145)</f>
        <v>16.309999999999999</v>
      </c>
      <c r="I146" s="48">
        <f t="shared" ref="I146" si="42">SUM(I139:I145)</f>
        <v>69.22</v>
      </c>
      <c r="J146" s="48">
        <f t="shared" ref="J146" si="43">SUM(J139:J145)</f>
        <v>475.94000000000005</v>
      </c>
      <c r="K146" s="49"/>
    </row>
    <row r="147" spans="1:11" ht="14.4" x14ac:dyDescent="0.3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4.4" x14ac:dyDescent="0.3">
      <c r="A148" s="22"/>
      <c r="B148" s="15"/>
      <c r="C148" s="11"/>
      <c r="D148" s="7" t="s">
        <v>26</v>
      </c>
      <c r="E148" s="35" t="s">
        <v>87</v>
      </c>
      <c r="F148" s="46">
        <v>200</v>
      </c>
      <c r="G148" s="46">
        <v>4.5</v>
      </c>
      <c r="H148" s="46">
        <v>6.01</v>
      </c>
      <c r="I148" s="46">
        <v>15.14</v>
      </c>
      <c r="J148" s="46">
        <v>151.41</v>
      </c>
      <c r="K148" s="46">
        <v>755.01</v>
      </c>
    </row>
    <row r="149" spans="1:11" ht="14.4" x14ac:dyDescent="0.3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10.57</v>
      </c>
      <c r="H149" s="46">
        <v>14.04</v>
      </c>
      <c r="I149" s="46">
        <v>14.97</v>
      </c>
      <c r="J149" s="46">
        <v>183.75</v>
      </c>
      <c r="K149" s="46">
        <v>101.01</v>
      </c>
    </row>
    <row r="150" spans="1:11" ht="14.4" x14ac:dyDescent="0.3">
      <c r="A150" s="22"/>
      <c r="B150" s="15"/>
      <c r="C150" s="11"/>
      <c r="D150" s="7" t="s">
        <v>28</v>
      </c>
      <c r="E150" s="35" t="s">
        <v>50</v>
      </c>
      <c r="F150" s="46">
        <v>150</v>
      </c>
      <c r="G150" s="46">
        <v>5.64</v>
      </c>
      <c r="H150" s="46">
        <v>4.99</v>
      </c>
      <c r="I150" s="46">
        <v>36</v>
      </c>
      <c r="J150" s="46">
        <v>221.65</v>
      </c>
      <c r="K150" s="46">
        <v>516</v>
      </c>
    </row>
    <row r="151" spans="1:11" ht="14.4" x14ac:dyDescent="0.3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4.4" x14ac:dyDescent="0.3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4.4" x14ac:dyDescent="0.3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4.4" x14ac:dyDescent="0.3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4.4" x14ac:dyDescent="0.3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4.4" x14ac:dyDescent="0.3">
      <c r="A156" s="23"/>
      <c r="B156" s="17"/>
      <c r="C156" s="8"/>
      <c r="D156" s="18" t="s">
        <v>32</v>
      </c>
      <c r="E156" s="9"/>
      <c r="F156" s="48">
        <f>SUM(F147:F155)</f>
        <v>700</v>
      </c>
      <c r="G156" s="48">
        <f t="shared" ref="G156" si="44">SUM(G147:G155)</f>
        <v>23.5</v>
      </c>
      <c r="H156" s="48">
        <f t="shared" ref="H156" si="45">SUM(H147:H155)</f>
        <v>25.6</v>
      </c>
      <c r="I156" s="48">
        <f t="shared" ref="I156" si="46">SUM(I147:I155)</f>
        <v>101.34</v>
      </c>
      <c r="J156" s="48">
        <f t="shared" ref="J156" si="47">SUM(J147:J155)</f>
        <v>715.6099999999999</v>
      </c>
      <c r="K156" s="49"/>
    </row>
    <row r="157" spans="1:11" ht="15.75" customHeight="1" thickBot="1" x14ac:dyDescent="0.3">
      <c r="A157" s="27">
        <f>A139</f>
        <v>2</v>
      </c>
      <c r="B157" s="28">
        <f>B139</f>
        <v>3</v>
      </c>
      <c r="C157" s="68" t="s">
        <v>4</v>
      </c>
      <c r="D157" s="69"/>
      <c r="E157" s="29"/>
      <c r="F157" s="51">
        <f>F146+F156</f>
        <v>1200</v>
      </c>
      <c r="G157" s="51">
        <f t="shared" ref="G157" si="48">G146+G156</f>
        <v>39.06</v>
      </c>
      <c r="H157" s="51">
        <f t="shared" ref="H157" si="49">H146+H156</f>
        <v>41.91</v>
      </c>
      <c r="I157" s="51">
        <f t="shared" ref="I157" si="50">I146+I156</f>
        <v>170.56</v>
      </c>
      <c r="J157" s="51">
        <f t="shared" ref="J157" si="51">J146+J156</f>
        <v>1191.55</v>
      </c>
      <c r="K157" s="64"/>
    </row>
    <row r="158" spans="1:11" ht="14.4" x14ac:dyDescent="0.3">
      <c r="A158" s="19">
        <v>2</v>
      </c>
      <c r="B158" s="20">
        <v>4</v>
      </c>
      <c r="C158" s="21" t="s">
        <v>19</v>
      </c>
      <c r="D158" s="5" t="s">
        <v>20</v>
      </c>
      <c r="E158" s="35" t="s">
        <v>88</v>
      </c>
      <c r="F158" s="46">
        <v>200</v>
      </c>
      <c r="G158" s="46">
        <v>15.1</v>
      </c>
      <c r="H158" s="46">
        <v>16.329999999999998</v>
      </c>
      <c r="I158" s="46">
        <v>45.58</v>
      </c>
      <c r="J158" s="46">
        <v>397.8</v>
      </c>
      <c r="K158" s="46">
        <v>326.01</v>
      </c>
    </row>
    <row r="159" spans="1:11" ht="14.4" x14ac:dyDescent="0.3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4.4" x14ac:dyDescent="0.3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4.4" x14ac:dyDescent="0.3">
      <c r="A161" s="22"/>
      <c r="B161" s="15"/>
      <c r="C161" s="11"/>
      <c r="D161" s="7" t="s">
        <v>22</v>
      </c>
      <c r="E161" s="35" t="s">
        <v>89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4.4" x14ac:dyDescent="0.3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4.4" x14ac:dyDescent="0.3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4.4" x14ac:dyDescent="0.3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4.4" x14ac:dyDescent="0.3">
      <c r="A165" s="23"/>
      <c r="B165" s="17"/>
      <c r="C165" s="8"/>
      <c r="D165" s="18" t="s">
        <v>32</v>
      </c>
      <c r="E165" s="9"/>
      <c r="F165" s="48">
        <f>SUM(F158:F164)</f>
        <v>500</v>
      </c>
      <c r="G165" s="48">
        <f t="shared" ref="G165" si="52">SUM(G158:G164)</f>
        <v>18.48</v>
      </c>
      <c r="H165" s="48">
        <f t="shared" ref="H165" si="53">SUM(H158:H164)</f>
        <v>18.38</v>
      </c>
      <c r="I165" s="48">
        <f t="shared" ref="I165" si="54">SUM(I158:I164)</f>
        <v>68.86</v>
      </c>
      <c r="J165" s="48">
        <f t="shared" ref="J165" si="55">SUM(J158:J164)</f>
        <v>479.23</v>
      </c>
      <c r="K165" s="49"/>
    </row>
    <row r="166" spans="1:11" ht="14.4" x14ac:dyDescent="0.3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4.4" x14ac:dyDescent="0.3">
      <c r="A167" s="22"/>
      <c r="B167" s="15"/>
      <c r="C167" s="11"/>
      <c r="D167" s="7" t="s">
        <v>26</v>
      </c>
      <c r="E167" s="35" t="s">
        <v>61</v>
      </c>
      <c r="F167" s="46">
        <v>200</v>
      </c>
      <c r="G167" s="46">
        <v>5.6</v>
      </c>
      <c r="H167" s="46">
        <v>6.18</v>
      </c>
      <c r="I167" s="46">
        <v>29</v>
      </c>
      <c r="J167" s="46">
        <v>181.22</v>
      </c>
      <c r="K167" s="46">
        <v>139</v>
      </c>
    </row>
    <row r="168" spans="1:11" ht="14.4" x14ac:dyDescent="0.3">
      <c r="A168" s="22"/>
      <c r="B168" s="15"/>
      <c r="C168" s="11"/>
      <c r="D168" s="7" t="s">
        <v>27</v>
      </c>
      <c r="E168" s="35" t="s">
        <v>62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4.4" x14ac:dyDescent="0.3">
      <c r="A169" s="22"/>
      <c r="B169" s="15"/>
      <c r="C169" s="11"/>
      <c r="D169" s="7" t="s">
        <v>28</v>
      </c>
      <c r="E169" s="35" t="s">
        <v>51</v>
      </c>
      <c r="F169" s="46">
        <v>150</v>
      </c>
      <c r="G169" s="46">
        <v>8.7200000000000006</v>
      </c>
      <c r="H169" s="46">
        <v>6.61</v>
      </c>
      <c r="I169" s="46">
        <v>39.44</v>
      </c>
      <c r="J169" s="46">
        <v>251.55</v>
      </c>
      <c r="K169" s="46">
        <v>186</v>
      </c>
    </row>
    <row r="170" spans="1:11" ht="14.4" x14ac:dyDescent="0.3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4.4" x14ac:dyDescent="0.3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4.4" x14ac:dyDescent="0.3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4.4" x14ac:dyDescent="0.3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4.4" x14ac:dyDescent="0.3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4.4" x14ac:dyDescent="0.3">
      <c r="A175" s="23"/>
      <c r="B175" s="17"/>
      <c r="C175" s="8"/>
      <c r="D175" s="18" t="s">
        <v>32</v>
      </c>
      <c r="E175" s="9"/>
      <c r="F175" s="48">
        <f>SUM(F166:F174)</f>
        <v>700</v>
      </c>
      <c r="G175" s="48">
        <f t="shared" ref="G175" si="56">SUM(G166:G174)</f>
        <v>26.549999999999997</v>
      </c>
      <c r="H175" s="48">
        <f t="shared" ref="H175" si="57">SUM(H166:H174)</f>
        <v>25.34</v>
      </c>
      <c r="I175" s="48">
        <f t="shared" ref="I175" si="58">SUM(I166:I174)</f>
        <v>111.92</v>
      </c>
      <c r="J175" s="48">
        <f t="shared" ref="J175" si="59">SUM(J166:J174)</f>
        <v>814.78</v>
      </c>
      <c r="K175" s="49"/>
    </row>
    <row r="176" spans="1:11" ht="15.75" customHeight="1" thickBot="1" x14ac:dyDescent="0.3">
      <c r="A176" s="27">
        <f>A158</f>
        <v>2</v>
      </c>
      <c r="B176" s="28">
        <f>B158</f>
        <v>4</v>
      </c>
      <c r="C176" s="68" t="s">
        <v>4</v>
      </c>
      <c r="D176" s="69"/>
      <c r="E176" s="29"/>
      <c r="F176" s="51">
        <f>F165+F175</f>
        <v>1200</v>
      </c>
      <c r="G176" s="51">
        <f t="shared" ref="G176" si="60">G165+G175</f>
        <v>45.03</v>
      </c>
      <c r="H176" s="51">
        <f t="shared" ref="H176" si="61">H165+H175</f>
        <v>43.72</v>
      </c>
      <c r="I176" s="51">
        <f t="shared" ref="I176" si="62">I165+I175</f>
        <v>180.78</v>
      </c>
      <c r="J176" s="51">
        <f t="shared" ref="J176" si="63">J165+J175</f>
        <v>1294.01</v>
      </c>
      <c r="K176" s="64"/>
    </row>
    <row r="177" spans="1:11" ht="15" thickBot="1" x14ac:dyDescent="0.35">
      <c r="A177" s="19">
        <v>2</v>
      </c>
      <c r="B177" s="20">
        <v>5</v>
      </c>
      <c r="C177" s="21" t="s">
        <v>19</v>
      </c>
      <c r="D177" s="5" t="s">
        <v>20</v>
      </c>
      <c r="E177" s="35" t="s">
        <v>90</v>
      </c>
      <c r="F177" s="46">
        <v>200</v>
      </c>
      <c r="G177" s="46">
        <v>5.82</v>
      </c>
      <c r="H177" s="46">
        <v>5.8</v>
      </c>
      <c r="I177" s="46">
        <v>27.39</v>
      </c>
      <c r="J177" s="46">
        <v>207.32</v>
      </c>
      <c r="K177" s="46">
        <v>3.07</v>
      </c>
    </row>
    <row r="178" spans="1:11" ht="14.4" x14ac:dyDescent="0.3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4.4" x14ac:dyDescent="0.3">
      <c r="A179" s="22"/>
      <c r="B179" s="15"/>
      <c r="C179" s="11"/>
      <c r="D179" s="7" t="s">
        <v>21</v>
      </c>
      <c r="E179" s="35" t="s">
        <v>75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4.4" x14ac:dyDescent="0.3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4.4" x14ac:dyDescent="0.3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4.4" x14ac:dyDescent="0.3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4.4" x14ac:dyDescent="0.3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4.4" x14ac:dyDescent="0.3">
      <c r="A184" s="23"/>
      <c r="B184" s="17"/>
      <c r="C184" s="8"/>
      <c r="D184" s="18" t="s">
        <v>32</v>
      </c>
      <c r="E184" s="9"/>
      <c r="F184" s="48">
        <f>SUM(F177:F183)</f>
        <v>500</v>
      </c>
      <c r="G184" s="48">
        <f t="shared" ref="G184" si="64">SUM(G177:G183)</f>
        <v>19.18</v>
      </c>
      <c r="H184" s="48">
        <f t="shared" ref="H184" si="65">SUM(H177:H183)</f>
        <v>18.600000000000001</v>
      </c>
      <c r="I184" s="48">
        <f t="shared" ref="I184" si="66">SUM(I177:I183)</f>
        <v>75.42</v>
      </c>
      <c r="J184" s="48">
        <f t="shared" ref="J184" si="67">SUM(J177:J183)</f>
        <v>512.85</v>
      </c>
      <c r="K184" s="49"/>
    </row>
    <row r="185" spans="1:11" ht="14.4" x14ac:dyDescent="0.3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4.4" x14ac:dyDescent="0.3">
      <c r="A186" s="22"/>
      <c r="B186" s="15"/>
      <c r="C186" s="11"/>
      <c r="D186" s="7" t="s">
        <v>26</v>
      </c>
      <c r="E186" s="35" t="s">
        <v>91</v>
      </c>
      <c r="F186" s="46">
        <v>200</v>
      </c>
      <c r="G186" s="46">
        <v>4.5999999999999996</v>
      </c>
      <c r="H186" s="46">
        <v>6.8</v>
      </c>
      <c r="I186" s="46">
        <v>18</v>
      </c>
      <c r="J186" s="46">
        <v>170.79</v>
      </c>
      <c r="K186" s="46">
        <v>132.01</v>
      </c>
    </row>
    <row r="187" spans="1:11" ht="14.4" x14ac:dyDescent="0.3">
      <c r="A187" s="22"/>
      <c r="B187" s="15"/>
      <c r="C187" s="11"/>
      <c r="D187" s="7" t="s">
        <v>27</v>
      </c>
      <c r="E187" s="35" t="s">
        <v>92</v>
      </c>
      <c r="F187" s="46">
        <v>100</v>
      </c>
      <c r="G187" s="46">
        <v>11.3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4.4" x14ac:dyDescent="0.3">
      <c r="A188" s="22"/>
      <c r="B188" s="15"/>
      <c r="C188" s="11"/>
      <c r="D188" s="7" t="s">
        <v>28</v>
      </c>
      <c r="E188" s="35" t="s">
        <v>52</v>
      </c>
      <c r="F188" s="46">
        <v>150</v>
      </c>
      <c r="G188" s="46">
        <v>4.28</v>
      </c>
      <c r="H188" s="46">
        <v>8.6999999999999993</v>
      </c>
      <c r="I188" s="46">
        <v>28.99</v>
      </c>
      <c r="J188" s="46">
        <v>249.48</v>
      </c>
      <c r="K188" s="46">
        <v>520</v>
      </c>
    </row>
    <row r="189" spans="1:11" ht="14.4" x14ac:dyDescent="0.3">
      <c r="A189" s="22"/>
      <c r="B189" s="15"/>
      <c r="C189" s="11"/>
      <c r="D189" s="7" t="s">
        <v>29</v>
      </c>
      <c r="E189" s="35" t="s">
        <v>86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4.4" x14ac:dyDescent="0.3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4.4" x14ac:dyDescent="0.3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4.4" x14ac:dyDescent="0.3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4.4" x14ac:dyDescent="0.3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4.4" x14ac:dyDescent="0.3">
      <c r="A194" s="23"/>
      <c r="B194" s="17"/>
      <c r="C194" s="8"/>
      <c r="D194" s="18" t="s">
        <v>32</v>
      </c>
      <c r="E194" s="9"/>
      <c r="F194" s="48">
        <f>SUM(F185:F193)</f>
        <v>700</v>
      </c>
      <c r="G194" s="48">
        <f t="shared" ref="G194" si="68">SUM(G185:G193)</f>
        <v>23.939999999999998</v>
      </c>
      <c r="H194" s="48">
        <f t="shared" ref="H194" si="69">SUM(H185:H193)</f>
        <v>25.689999999999998</v>
      </c>
      <c r="I194" s="48">
        <f t="shared" ref="I194" si="70">SUM(I185:I193)</f>
        <v>114.4</v>
      </c>
      <c r="J194" s="48">
        <f t="shared" ref="J194" si="71">SUM(J185:J193)</f>
        <v>717.24000000000012</v>
      </c>
      <c r="K194" s="49"/>
    </row>
    <row r="195" spans="1:11" ht="15.75" customHeight="1" thickBot="1" x14ac:dyDescent="0.3">
      <c r="A195" s="53">
        <f>A177</f>
        <v>2</v>
      </c>
      <c r="B195" s="54">
        <f>B177</f>
        <v>5</v>
      </c>
      <c r="C195" s="70" t="s">
        <v>4</v>
      </c>
      <c r="D195" s="71"/>
      <c r="E195" s="44"/>
      <c r="F195" s="55">
        <f>F184+F194</f>
        <v>1200</v>
      </c>
      <c r="G195" s="55">
        <f t="shared" ref="G195" si="72">G184+G194</f>
        <v>43.12</v>
      </c>
      <c r="H195" s="55">
        <f t="shared" ref="H195" si="73">H184+H194</f>
        <v>44.29</v>
      </c>
      <c r="I195" s="55">
        <f t="shared" ref="I195" si="74">I184+I194</f>
        <v>189.82</v>
      </c>
      <c r="J195" s="55">
        <f t="shared" ref="J195" si="75">J184+J194</f>
        <v>1230.0900000000001</v>
      </c>
      <c r="K195" s="64"/>
    </row>
    <row r="196" spans="1:11" ht="15.75" customHeight="1" x14ac:dyDescent="0.25">
      <c r="A196" s="56"/>
      <c r="B196" s="56"/>
      <c r="C196" s="57"/>
      <c r="D196" s="58"/>
      <c r="E196" s="59" t="s">
        <v>60</v>
      </c>
      <c r="F196" s="59"/>
      <c r="G196" s="59">
        <f>(G24+G43+G62+G81+G100+G119+G138+G157+G176+G195)/10</f>
        <v>42.666600000000003</v>
      </c>
      <c r="H196" s="59">
        <f>(H24+H43+H62+H81+H100+H119+H138+H157+H176+H195)/10</f>
        <v>43.533000000000008</v>
      </c>
      <c r="I196" s="59">
        <f>(I24+I43+I62+I81+I100+I119+I138+I157+I176+I195)/10</f>
        <v>178.84799999999996</v>
      </c>
      <c r="J196" s="59">
        <f>(J24+J43+J62+J81+J100+J119+J138+J157+J176+J195)/10</f>
        <v>1248.999</v>
      </c>
      <c r="K196" s="59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ht="15.75" customHeight="1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ht="15.75" customHeight="1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72" t="s">
        <v>5</v>
      </c>
      <c r="D292" s="72"/>
      <c r="E292" s="72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42.666600000000003</v>
      </c>
      <c r="H292" s="45">
        <f>(H119+H138+H157+H176+H195+H24+H43+H62+H81+H100)/(IF(H119=0,0,1)+IF(H138=0,0,1)+IF(H157=0,0,1)+IF(H176=0,0,1)+IF(H195=0,0,1)+IF(H24=0,0,1)+IF(H43=0,0,1)+IF(H62=0,0,1)+IF(H81=0,0,1)+IF(H100=0,0,1))</f>
        <v>43.532999999999994</v>
      </c>
      <c r="I292" s="45">
        <f>(I119+I138+I157+I176+I195+I24+I43+I62+I81+I100)/(IF(I119=0,0,1)+IF(I138=0,0,1)+IF(I157=0,0,1)+IF(I176=0,0,1)+IF(I195=0,0,1)+IF(I24=0,0,1)+IF(I43=0,0,1)+IF(I62=0,0,1)+IF(I81=0,0,1)+IF(I100=0,0,1))</f>
        <v>178.84799999999998</v>
      </c>
      <c r="J292" s="45">
        <f>(J119+J138+J157+J176+J195+J24+J43+J62+J81+J100)/(IF(J119=0,0,1)+IF(J138=0,0,1)+IF(J157=0,0,1)+IF(J176=0,0,1)+IF(J195=0,0,1)+IF(J24=0,0,1)+IF(J43=0,0,1)+IF(J62=0,0,1)+IF(J81=0,0,1)+IF(J100=0,0,1))</f>
        <v>1248.9990000000003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5" customHeight="1" x14ac:dyDescent="0.3">
      <c r="A1" s="1" t="s">
        <v>7</v>
      </c>
      <c r="C1" s="65"/>
      <c r="D1" s="66"/>
      <c r="E1" s="66"/>
      <c r="F1" s="12" t="s">
        <v>15</v>
      </c>
      <c r="G1" s="2" t="s">
        <v>16</v>
      </c>
      <c r="H1" s="67" t="s">
        <v>42</v>
      </c>
      <c r="I1" s="67"/>
      <c r="J1" s="67"/>
      <c r="K1" s="67"/>
    </row>
    <row r="2" spans="1:11" ht="18" customHeight="1" x14ac:dyDescent="0.25">
      <c r="A2" s="32" t="s">
        <v>6</v>
      </c>
      <c r="C2" s="2"/>
      <c r="G2" s="2" t="s">
        <v>17</v>
      </c>
      <c r="H2" s="67" t="s">
        <v>43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52" t="s">
        <v>94</v>
      </c>
      <c r="G3" s="2" t="s">
        <v>18</v>
      </c>
      <c r="H3" s="60" t="s">
        <v>63</v>
      </c>
      <c r="I3" s="60" t="s">
        <v>64</v>
      </c>
      <c r="J3" s="41">
        <v>2024</v>
      </c>
      <c r="K3" s="42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250</v>
      </c>
      <c r="G6" s="46">
        <v>11.83</v>
      </c>
      <c r="H6" s="46">
        <v>9.3800000000000008</v>
      </c>
      <c r="I6" s="46">
        <v>54.24</v>
      </c>
      <c r="J6" s="46">
        <v>343.02</v>
      </c>
      <c r="K6" s="46">
        <v>3.01</v>
      </c>
    </row>
    <row r="7" spans="1:11" ht="14.4" x14ac:dyDescent="0.3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4.4" x14ac:dyDescent="0.3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4.4" x14ac:dyDescent="0.3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4.4" x14ac:dyDescent="0.3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4.4" x14ac:dyDescent="0.3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4.4" x14ac:dyDescent="0.3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4.4" x14ac:dyDescent="0.3">
      <c r="A13" s="23"/>
      <c r="B13" s="17"/>
      <c r="C13" s="8"/>
      <c r="D13" s="18" t="s">
        <v>32</v>
      </c>
      <c r="E13" s="9"/>
      <c r="F13" s="48">
        <f>SUM(F6:F12)</f>
        <v>550</v>
      </c>
      <c r="G13" s="48">
        <f t="shared" ref="G13:J13" si="0">SUM(G6:G12)</f>
        <v>18.740000000000002</v>
      </c>
      <c r="H13" s="48">
        <f t="shared" si="0"/>
        <v>20.59</v>
      </c>
      <c r="I13" s="48">
        <f t="shared" si="0"/>
        <v>78.650000000000006</v>
      </c>
      <c r="J13" s="48">
        <f t="shared" si="0"/>
        <v>557.74</v>
      </c>
      <c r="K13" s="49"/>
    </row>
    <row r="14" spans="1:11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4.4" x14ac:dyDescent="0.3">
      <c r="A15" s="22"/>
      <c r="B15" s="15"/>
      <c r="C15" s="11"/>
      <c r="D15" s="7" t="s">
        <v>26</v>
      </c>
      <c r="E15" s="35" t="s">
        <v>95</v>
      </c>
      <c r="F15" s="46">
        <v>250</v>
      </c>
      <c r="G15" s="46">
        <v>3.46</v>
      </c>
      <c r="H15" s="46">
        <v>2.46</v>
      </c>
      <c r="I15" s="46">
        <v>13.62</v>
      </c>
      <c r="J15" s="46">
        <v>169.74</v>
      </c>
      <c r="K15" s="46">
        <v>199</v>
      </c>
    </row>
    <row r="16" spans="1:11" ht="14.4" x14ac:dyDescent="0.3">
      <c r="A16" s="22"/>
      <c r="B16" s="15"/>
      <c r="C16" s="11"/>
      <c r="D16" s="7" t="s">
        <v>27</v>
      </c>
      <c r="E16" s="35" t="s">
        <v>65</v>
      </c>
      <c r="F16" s="46">
        <v>100</v>
      </c>
      <c r="G16" s="46">
        <v>13.51</v>
      </c>
      <c r="H16" s="46">
        <v>15.16</v>
      </c>
      <c r="I16" s="46">
        <v>3.71</v>
      </c>
      <c r="J16" s="46">
        <v>295.58</v>
      </c>
      <c r="K16" s="46">
        <v>260</v>
      </c>
    </row>
    <row r="17" spans="1:11" ht="14.4" x14ac:dyDescent="0.3">
      <c r="A17" s="22"/>
      <c r="B17" s="15"/>
      <c r="C17" s="11"/>
      <c r="D17" s="7" t="s">
        <v>28</v>
      </c>
      <c r="E17" s="35" t="s">
        <v>66</v>
      </c>
      <c r="F17" s="46">
        <v>200</v>
      </c>
      <c r="G17" s="46">
        <v>7.69</v>
      </c>
      <c r="H17" s="46">
        <v>11.37</v>
      </c>
      <c r="I17" s="46">
        <v>56</v>
      </c>
      <c r="J17" s="46">
        <v>266.11</v>
      </c>
      <c r="K17" s="46">
        <v>511</v>
      </c>
    </row>
    <row r="18" spans="1:11" ht="14.4" x14ac:dyDescent="0.3">
      <c r="A18" s="22"/>
      <c r="B18" s="15"/>
      <c r="C18" s="11"/>
      <c r="D18" s="7" t="s">
        <v>29</v>
      </c>
      <c r="E18" s="35" t="s">
        <v>54</v>
      </c>
      <c r="F18" s="46">
        <v>200</v>
      </c>
      <c r="G18" s="46">
        <v>0.31</v>
      </c>
      <c r="H18" s="46"/>
      <c r="I18" s="46">
        <v>27.74</v>
      </c>
      <c r="J18" s="46">
        <v>115.56</v>
      </c>
      <c r="K18" s="46">
        <v>39.01</v>
      </c>
    </row>
    <row r="19" spans="1:11" ht="14.4" x14ac:dyDescent="0.3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4.4" x14ac:dyDescent="0.3">
      <c r="A20" s="22"/>
      <c r="B20" s="15"/>
      <c r="C20" s="11"/>
      <c r="D20" s="7" t="s">
        <v>31</v>
      </c>
      <c r="E20" s="35" t="s">
        <v>47</v>
      </c>
      <c r="F20" s="46">
        <v>50</v>
      </c>
      <c r="G20" s="46">
        <v>2.77</v>
      </c>
      <c r="H20" s="46">
        <v>0.55000000000000004</v>
      </c>
      <c r="I20" s="46">
        <v>20.25</v>
      </c>
      <c r="J20" s="46">
        <v>98.8</v>
      </c>
      <c r="K20" s="46" t="s">
        <v>38</v>
      </c>
    </row>
    <row r="21" spans="1:11" ht="14.4" x14ac:dyDescent="0.3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4.4" x14ac:dyDescent="0.3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4.4" x14ac:dyDescent="0.3">
      <c r="A23" s="23"/>
      <c r="B23" s="17"/>
      <c r="C23" s="8"/>
      <c r="D23" s="18" t="s">
        <v>32</v>
      </c>
      <c r="E23" s="9"/>
      <c r="F23" s="48">
        <f>SUM(F14:F22)</f>
        <v>800</v>
      </c>
      <c r="G23" s="48">
        <f t="shared" ref="G23:J23" si="1">SUM(G14:G22)</f>
        <v>27.74</v>
      </c>
      <c r="H23" s="48">
        <f t="shared" si="1"/>
        <v>29.540000000000003</v>
      </c>
      <c r="I23" s="48">
        <f t="shared" si="1"/>
        <v>121.32</v>
      </c>
      <c r="J23" s="48">
        <f t="shared" si="1"/>
        <v>945.79</v>
      </c>
      <c r="K23" s="49"/>
    </row>
    <row r="24" spans="1:11" ht="15.75" customHeight="1" thickBot="1" x14ac:dyDescent="0.3">
      <c r="A24" s="27">
        <f>A6</f>
        <v>1</v>
      </c>
      <c r="B24" s="28">
        <f>B6</f>
        <v>1</v>
      </c>
      <c r="C24" s="68" t="s">
        <v>4</v>
      </c>
      <c r="D24" s="69"/>
      <c r="E24" s="29"/>
      <c r="F24" s="51">
        <f>F13+F23</f>
        <v>1350</v>
      </c>
      <c r="G24" s="51">
        <f t="shared" ref="G24:J24" si="2">G13+G23</f>
        <v>46.480000000000004</v>
      </c>
      <c r="H24" s="51">
        <f t="shared" si="2"/>
        <v>50.13</v>
      </c>
      <c r="I24" s="51">
        <f t="shared" si="2"/>
        <v>199.97</v>
      </c>
      <c r="J24" s="51">
        <f t="shared" si="2"/>
        <v>1503.53</v>
      </c>
      <c r="K24" s="51"/>
    </row>
    <row r="25" spans="1:11" ht="14.4" x14ac:dyDescent="0.3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4" x14ac:dyDescent="0.3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4" x14ac:dyDescent="0.3">
      <c r="A29" s="14"/>
      <c r="B29" s="15"/>
      <c r="C29" s="11"/>
      <c r="D29" s="7"/>
      <c r="E29" s="35" t="s">
        <v>68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4" x14ac:dyDescent="0.3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4.4" x14ac:dyDescent="0.3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4.4" x14ac:dyDescent="0.3">
      <c r="A32" s="16"/>
      <c r="B32" s="17"/>
      <c r="C32" s="8"/>
      <c r="D32" s="18" t="s">
        <v>32</v>
      </c>
      <c r="E32" s="9"/>
      <c r="F32" s="48">
        <f>SUM(F25:F31)</f>
        <v>550</v>
      </c>
      <c r="G32" s="61">
        <f t="shared" ref="G32:J32" si="3">SUM(G25:G31)</f>
        <v>18.633000000000003</v>
      </c>
      <c r="H32" s="48">
        <f t="shared" si="3"/>
        <v>19.46</v>
      </c>
      <c r="I32" s="48">
        <f t="shared" si="3"/>
        <v>77.319999999999993</v>
      </c>
      <c r="J32" s="48">
        <f t="shared" si="3"/>
        <v>550.9</v>
      </c>
      <c r="K32" s="49"/>
    </row>
    <row r="33" spans="1:11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4" x14ac:dyDescent="0.3">
      <c r="A34" s="14"/>
      <c r="B34" s="15"/>
      <c r="C34" s="11"/>
      <c r="D34" s="7" t="s">
        <v>26</v>
      </c>
      <c r="E34" s="35" t="s">
        <v>69</v>
      </c>
      <c r="F34" s="46">
        <v>250</v>
      </c>
      <c r="G34" s="46">
        <v>5.45</v>
      </c>
      <c r="H34" s="46">
        <v>11.1</v>
      </c>
      <c r="I34" s="46">
        <v>10.14</v>
      </c>
      <c r="J34" s="46">
        <v>153.76</v>
      </c>
      <c r="K34" s="46">
        <v>124.01</v>
      </c>
    </row>
    <row r="35" spans="1:11" ht="14.4" x14ac:dyDescent="0.3">
      <c r="A35" s="14"/>
      <c r="B35" s="15"/>
      <c r="C35" s="11"/>
      <c r="D35" s="7" t="s">
        <v>27</v>
      </c>
      <c r="E35" s="35" t="s">
        <v>40</v>
      </c>
      <c r="F35" s="46">
        <v>120</v>
      </c>
      <c r="G35" s="46">
        <v>14.76</v>
      </c>
      <c r="H35" s="46">
        <v>11.71</v>
      </c>
      <c r="I35" s="46">
        <v>9.1999999999999993</v>
      </c>
      <c r="J35" s="46">
        <v>180.24</v>
      </c>
      <c r="K35" s="46" t="s">
        <v>41</v>
      </c>
    </row>
    <row r="36" spans="1:11" ht="14.4" x14ac:dyDescent="0.3">
      <c r="A36" s="14"/>
      <c r="B36" s="15"/>
      <c r="C36" s="11"/>
      <c r="D36" s="7" t="s">
        <v>28</v>
      </c>
      <c r="E36" s="35" t="s">
        <v>50</v>
      </c>
      <c r="F36" s="46">
        <v>180</v>
      </c>
      <c r="G36" s="46">
        <v>6.76</v>
      </c>
      <c r="H36" s="46">
        <v>5.99</v>
      </c>
      <c r="I36" s="46">
        <v>43.2</v>
      </c>
      <c r="J36" s="46">
        <v>275.98</v>
      </c>
      <c r="K36" s="46">
        <v>516</v>
      </c>
    </row>
    <row r="37" spans="1:11" ht="14.4" x14ac:dyDescent="0.3">
      <c r="A37" s="14"/>
      <c r="B37" s="15"/>
      <c r="C37" s="11"/>
      <c r="D37" s="7" t="s">
        <v>29</v>
      </c>
      <c r="E37" s="35" t="s">
        <v>70</v>
      </c>
      <c r="F37" s="46">
        <v>200</v>
      </c>
      <c r="G37" s="46">
        <v>0.48</v>
      </c>
      <c r="H37" s="46">
        <v>0.11</v>
      </c>
      <c r="I37" s="46">
        <v>33.119999999999997</v>
      </c>
      <c r="J37" s="46">
        <v>116.55</v>
      </c>
      <c r="K37" s="46">
        <v>430</v>
      </c>
    </row>
    <row r="38" spans="1:11" ht="14.4" x14ac:dyDescent="0.3">
      <c r="A38" s="14"/>
      <c r="B38" s="15"/>
      <c r="C38" s="11"/>
      <c r="D38" s="7" t="s">
        <v>30</v>
      </c>
      <c r="E38" s="35"/>
      <c r="F38" s="46"/>
      <c r="G38" s="46"/>
      <c r="H38" s="46"/>
      <c r="I38" s="46"/>
      <c r="J38" s="46"/>
      <c r="K38" s="46"/>
    </row>
    <row r="39" spans="1:11" ht="14.4" x14ac:dyDescent="0.3">
      <c r="A39" s="14"/>
      <c r="B39" s="15"/>
      <c r="C39" s="11"/>
      <c r="D39" s="7" t="s">
        <v>31</v>
      </c>
      <c r="E39" s="35" t="s">
        <v>47</v>
      </c>
      <c r="F39" s="46">
        <v>50</v>
      </c>
      <c r="G39" s="46">
        <v>2.77</v>
      </c>
      <c r="H39" s="46">
        <v>0.55000000000000004</v>
      </c>
      <c r="I39" s="46">
        <v>20.25</v>
      </c>
      <c r="J39" s="46">
        <v>98.8</v>
      </c>
      <c r="K39" s="46" t="s">
        <v>38</v>
      </c>
    </row>
    <row r="40" spans="1:11" ht="14.4" x14ac:dyDescent="0.3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4.4" x14ac:dyDescent="0.3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4.4" x14ac:dyDescent="0.3">
      <c r="A42" s="16"/>
      <c r="B42" s="17"/>
      <c r="C42" s="8"/>
      <c r="D42" s="18" t="s">
        <v>32</v>
      </c>
      <c r="E42" s="9"/>
      <c r="F42" s="48">
        <f>SUM(F33:F41)</f>
        <v>800</v>
      </c>
      <c r="G42" s="48">
        <f t="shared" ref="G42:J42" si="4">SUM(G33:G41)</f>
        <v>30.22</v>
      </c>
      <c r="H42" s="48">
        <f t="shared" si="4"/>
        <v>29.460000000000004</v>
      </c>
      <c r="I42" s="48">
        <f t="shared" si="4"/>
        <v>115.91</v>
      </c>
      <c r="J42" s="48">
        <f t="shared" si="4"/>
        <v>825.32999999999993</v>
      </c>
      <c r="K42" s="49"/>
    </row>
    <row r="43" spans="1:11" ht="15.75" customHeight="1" thickBot="1" x14ac:dyDescent="0.3">
      <c r="A43" s="30">
        <f>A25</f>
        <v>1</v>
      </c>
      <c r="B43" s="30">
        <f>B25</f>
        <v>2</v>
      </c>
      <c r="C43" s="68" t="s">
        <v>4</v>
      </c>
      <c r="D43" s="69"/>
      <c r="E43" s="29"/>
      <c r="F43" s="51">
        <f>F32+F42</f>
        <v>1350</v>
      </c>
      <c r="G43" s="51">
        <f t="shared" ref="G43:J43" si="5">G32+G42</f>
        <v>48.853000000000002</v>
      </c>
      <c r="H43" s="51">
        <f t="shared" si="5"/>
        <v>48.92</v>
      </c>
      <c r="I43" s="51">
        <f t="shared" si="5"/>
        <v>193.23</v>
      </c>
      <c r="J43" s="51">
        <f t="shared" si="5"/>
        <v>1376.23</v>
      </c>
      <c r="K43" s="51"/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4" x14ac:dyDescent="0.3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4" x14ac:dyDescent="0.3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4.4" x14ac:dyDescent="0.3">
      <c r="A51" s="23"/>
      <c r="B51" s="17"/>
      <c r="C51" s="8"/>
      <c r="D51" s="18" t="s">
        <v>32</v>
      </c>
      <c r="E51" s="9"/>
      <c r="F51" s="48">
        <f>SUM(F44:F50)</f>
        <v>550</v>
      </c>
      <c r="G51" s="48">
        <f t="shared" ref="G51:J51" si="6">SUM(G44:G50)</f>
        <v>18.11</v>
      </c>
      <c r="H51" s="48">
        <f t="shared" si="6"/>
        <v>19.52</v>
      </c>
      <c r="I51" s="48">
        <f t="shared" si="6"/>
        <v>76.77</v>
      </c>
      <c r="J51" s="48">
        <f t="shared" si="6"/>
        <v>544.48</v>
      </c>
      <c r="K51" s="49"/>
    </row>
    <row r="52" spans="1:11" ht="14.4" x14ac:dyDescent="0.3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4.4" x14ac:dyDescent="0.3">
      <c r="A53" s="22"/>
      <c r="B53" s="15"/>
      <c r="C53" s="11"/>
      <c r="D53" s="7" t="s">
        <v>26</v>
      </c>
      <c r="E53" s="35" t="s">
        <v>71</v>
      </c>
      <c r="F53" s="46">
        <v>250</v>
      </c>
      <c r="G53" s="46">
        <v>4.9000000000000004</v>
      </c>
      <c r="H53" s="46">
        <v>8.06</v>
      </c>
      <c r="I53" s="46">
        <v>21.58</v>
      </c>
      <c r="J53" s="46">
        <v>179.63</v>
      </c>
      <c r="K53" s="46">
        <v>110.01</v>
      </c>
    </row>
    <row r="54" spans="1:11" ht="14.4" x14ac:dyDescent="0.3">
      <c r="A54" s="22"/>
      <c r="B54" s="15"/>
      <c r="C54" s="11"/>
      <c r="D54" s="7" t="s">
        <v>27</v>
      </c>
      <c r="E54" s="35" t="s">
        <v>72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4.4" x14ac:dyDescent="0.3">
      <c r="A55" s="22"/>
      <c r="B55" s="15"/>
      <c r="C55" s="11"/>
      <c r="D55" s="7" t="s">
        <v>28</v>
      </c>
      <c r="E55" s="35" t="s">
        <v>51</v>
      </c>
      <c r="F55" s="46">
        <v>200</v>
      </c>
      <c r="G55" s="46">
        <v>12.2</v>
      </c>
      <c r="H55" s="46">
        <v>9.25</v>
      </c>
      <c r="I55" s="46">
        <v>55.21</v>
      </c>
      <c r="J55" s="46">
        <v>342.17</v>
      </c>
      <c r="K55" s="46">
        <v>186</v>
      </c>
    </row>
    <row r="56" spans="1:11" ht="14.4" x14ac:dyDescent="0.3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4.4" x14ac:dyDescent="0.3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4.4" x14ac:dyDescent="0.3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4.4" x14ac:dyDescent="0.3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4.4" x14ac:dyDescent="0.3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4.4" x14ac:dyDescent="0.3">
      <c r="A61" s="23"/>
      <c r="B61" s="17"/>
      <c r="C61" s="8"/>
      <c r="D61" s="18" t="s">
        <v>32</v>
      </c>
      <c r="E61" s="9"/>
      <c r="F61" s="48">
        <f>SUM(F52:F60)</f>
        <v>800</v>
      </c>
      <c r="G61" s="48">
        <f t="shared" ref="G61:J61" si="7">SUM(G52:G60)</f>
        <v>30.79</v>
      </c>
      <c r="H61" s="48">
        <f t="shared" si="7"/>
        <v>30.07</v>
      </c>
      <c r="I61" s="48">
        <f t="shared" si="7"/>
        <v>126.05</v>
      </c>
      <c r="J61" s="48">
        <f t="shared" si="7"/>
        <v>945.28</v>
      </c>
      <c r="K61" s="49"/>
    </row>
    <row r="62" spans="1:11" ht="15.75" customHeight="1" thickBot="1" x14ac:dyDescent="0.3">
      <c r="A62" s="27">
        <f>A44</f>
        <v>1</v>
      </c>
      <c r="B62" s="28">
        <f>B44</f>
        <v>3</v>
      </c>
      <c r="C62" s="68" t="s">
        <v>4</v>
      </c>
      <c r="D62" s="69"/>
      <c r="E62" s="29"/>
      <c r="F62" s="51">
        <f>F51+F61</f>
        <v>1350</v>
      </c>
      <c r="G62" s="51">
        <f t="shared" ref="G62:J62" si="8">G51+G61</f>
        <v>48.9</v>
      </c>
      <c r="H62" s="51">
        <f t="shared" si="8"/>
        <v>49.59</v>
      </c>
      <c r="I62" s="51">
        <f t="shared" si="8"/>
        <v>202.82</v>
      </c>
      <c r="J62" s="51">
        <f t="shared" si="8"/>
        <v>1489.76</v>
      </c>
      <c r="K62" s="51"/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250</v>
      </c>
      <c r="G63" s="46">
        <v>20.079999999999998</v>
      </c>
      <c r="H63" s="46">
        <v>18.059999999999999</v>
      </c>
      <c r="I63" s="46">
        <v>61.55</v>
      </c>
      <c r="J63" s="46">
        <v>410.21</v>
      </c>
      <c r="K63" s="46">
        <v>326</v>
      </c>
    </row>
    <row r="64" spans="1:11" ht="14.4" x14ac:dyDescent="0.3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4.4" x14ac:dyDescent="0.3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4.4" x14ac:dyDescent="0.3">
      <c r="A66" s="22"/>
      <c r="B66" s="15"/>
      <c r="C66" s="11"/>
      <c r="D66" s="7" t="s">
        <v>22</v>
      </c>
      <c r="E66" s="35" t="s">
        <v>73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4.4" x14ac:dyDescent="0.3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4.4" x14ac:dyDescent="0.3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4.4" x14ac:dyDescent="0.3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4.4" x14ac:dyDescent="0.3">
      <c r="A70" s="23"/>
      <c r="B70" s="17"/>
      <c r="C70" s="8"/>
      <c r="D70" s="18" t="s">
        <v>32</v>
      </c>
      <c r="E70" s="9"/>
      <c r="F70" s="48">
        <f>SUM(F63:F69)</f>
        <v>550</v>
      </c>
      <c r="G70" s="48">
        <f t="shared" ref="G70:J70" si="9">SUM(G63:G69)</f>
        <v>22.369999999999997</v>
      </c>
      <c r="H70" s="48">
        <f t="shared" si="9"/>
        <v>22.17</v>
      </c>
      <c r="I70" s="48">
        <f t="shared" si="9"/>
        <v>83.07</v>
      </c>
      <c r="J70" s="48">
        <f t="shared" si="9"/>
        <v>597.99</v>
      </c>
      <c r="K70" s="49"/>
    </row>
    <row r="71" spans="1:11" ht="14.4" x14ac:dyDescent="0.3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4.4" x14ac:dyDescent="0.3">
      <c r="A72" s="22"/>
      <c r="B72" s="15"/>
      <c r="C72" s="11"/>
      <c r="D72" s="7" t="s">
        <v>26</v>
      </c>
      <c r="E72" s="35" t="s">
        <v>61</v>
      </c>
      <c r="F72" s="46">
        <v>250</v>
      </c>
      <c r="G72" s="46">
        <v>9.5500000000000007</v>
      </c>
      <c r="H72" s="46">
        <v>9.66</v>
      </c>
      <c r="I72" s="46">
        <v>36.25</v>
      </c>
      <c r="J72" s="46">
        <v>239.02</v>
      </c>
      <c r="K72" s="46">
        <v>139</v>
      </c>
    </row>
    <row r="73" spans="1:11" ht="14.4" x14ac:dyDescent="0.3">
      <c r="A73" s="22"/>
      <c r="B73" s="15"/>
      <c r="C73" s="11"/>
      <c r="D73" s="7" t="s">
        <v>27</v>
      </c>
      <c r="E73" s="35" t="s">
        <v>74</v>
      </c>
      <c r="F73" s="46">
        <v>300</v>
      </c>
      <c r="G73" s="46">
        <v>18.73</v>
      </c>
      <c r="H73" s="46">
        <v>18.89</v>
      </c>
      <c r="I73" s="46">
        <v>61.83</v>
      </c>
      <c r="J73" s="46">
        <v>628.76</v>
      </c>
      <c r="K73" s="46">
        <v>443</v>
      </c>
    </row>
    <row r="74" spans="1:11" ht="14.4" x14ac:dyDescent="0.3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4.4" x14ac:dyDescent="0.3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4.4" x14ac:dyDescent="0.3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4.4" x14ac:dyDescent="0.3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4.4" x14ac:dyDescent="0.3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4.4" x14ac:dyDescent="0.3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4.4" x14ac:dyDescent="0.3">
      <c r="A80" s="23"/>
      <c r="B80" s="17"/>
      <c r="C80" s="8"/>
      <c r="D80" s="18" t="s">
        <v>32</v>
      </c>
      <c r="E80" s="9"/>
      <c r="F80" s="48">
        <f>SUM(F71:F79)</f>
        <v>800</v>
      </c>
      <c r="G80" s="48">
        <f>SUM(G71:G79)</f>
        <v>31</v>
      </c>
      <c r="H80" s="48">
        <f>SUM(H71:H79)</f>
        <v>29.6</v>
      </c>
      <c r="I80" s="48">
        <f>SUM(I71:I79)</f>
        <v>131.56</v>
      </c>
      <c r="J80" s="48">
        <f>SUM(J71:J79)</f>
        <v>945.24</v>
      </c>
      <c r="K80" s="49"/>
    </row>
    <row r="81" spans="1:11" ht="15.75" customHeight="1" thickBot="1" x14ac:dyDescent="0.3">
      <c r="A81" s="27">
        <f>A63</f>
        <v>1</v>
      </c>
      <c r="B81" s="28">
        <f>B63</f>
        <v>4</v>
      </c>
      <c r="C81" s="68" t="s">
        <v>4</v>
      </c>
      <c r="D81" s="69"/>
      <c r="E81" s="29"/>
      <c r="F81" s="51">
        <f>F70+F80</f>
        <v>1350</v>
      </c>
      <c r="G81" s="51">
        <f>G70+G80</f>
        <v>53.37</v>
      </c>
      <c r="H81" s="51">
        <f>H70+H80</f>
        <v>51.77</v>
      </c>
      <c r="I81" s="51">
        <f>I70+I80</f>
        <v>214.63</v>
      </c>
      <c r="J81" s="51">
        <f>J70+J80</f>
        <v>1543.23</v>
      </c>
      <c r="K81" s="51"/>
    </row>
    <row r="82" spans="1:11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250</v>
      </c>
      <c r="G82" s="46">
        <v>9.85</v>
      </c>
      <c r="H82" s="46">
        <v>10.28</v>
      </c>
      <c r="I82" s="46">
        <v>40.07</v>
      </c>
      <c r="J82" s="46">
        <v>278.75</v>
      </c>
      <c r="K82" s="46">
        <v>3.01</v>
      </c>
    </row>
    <row r="83" spans="1:11" ht="14.4" x14ac:dyDescent="0.3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4.4" x14ac:dyDescent="0.3">
      <c r="A84" s="22"/>
      <c r="B84" s="15"/>
      <c r="C84" s="11"/>
      <c r="D84" s="7" t="s">
        <v>21</v>
      </c>
      <c r="E84" s="35" t="s">
        <v>75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4.4" x14ac:dyDescent="0.3">
      <c r="A85" s="22"/>
      <c r="B85" s="15"/>
      <c r="C85" s="11"/>
      <c r="D85" s="7" t="s">
        <v>22</v>
      </c>
      <c r="E85" s="35" t="s">
        <v>76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4.4" x14ac:dyDescent="0.3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4.4" x14ac:dyDescent="0.3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4.4" x14ac:dyDescent="0.3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4.4" x14ac:dyDescent="0.3">
      <c r="A89" s="23"/>
      <c r="B89" s="17"/>
      <c r="C89" s="8"/>
      <c r="D89" s="18" t="s">
        <v>32</v>
      </c>
      <c r="E89" s="9"/>
      <c r="F89" s="48">
        <f>SUM(F82:F88)</f>
        <v>550</v>
      </c>
      <c r="G89" s="48">
        <f t="shared" ref="G89:J89" si="10">SUM(G82:G88)</f>
        <v>18.760000000000002</v>
      </c>
      <c r="H89" s="48">
        <f t="shared" si="10"/>
        <v>18.979999999999997</v>
      </c>
      <c r="I89" s="48">
        <f t="shared" si="10"/>
        <v>85.100000000000009</v>
      </c>
      <c r="J89" s="48">
        <f t="shared" si="10"/>
        <v>556.15</v>
      </c>
      <c r="K89" s="49"/>
    </row>
    <row r="90" spans="1:11" ht="14.4" x14ac:dyDescent="0.3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4.4" x14ac:dyDescent="0.3">
      <c r="A91" s="22"/>
      <c r="B91" s="15"/>
      <c r="C91" s="11"/>
      <c r="D91" s="7" t="s">
        <v>26</v>
      </c>
      <c r="E91" s="35" t="s">
        <v>77</v>
      </c>
      <c r="F91" s="46">
        <v>250</v>
      </c>
      <c r="G91" s="46">
        <v>5.75</v>
      </c>
      <c r="H91" s="46">
        <v>5.87</v>
      </c>
      <c r="I91" s="46">
        <v>16.8</v>
      </c>
      <c r="J91" s="46">
        <v>181.68</v>
      </c>
      <c r="K91" s="46">
        <v>0.01</v>
      </c>
    </row>
    <row r="92" spans="1:11" ht="14.4" x14ac:dyDescent="0.3">
      <c r="A92" s="22"/>
      <c r="B92" s="15"/>
      <c r="C92" s="11"/>
      <c r="D92" s="7" t="s">
        <v>27</v>
      </c>
      <c r="E92" s="35" t="s">
        <v>78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4.4" x14ac:dyDescent="0.3">
      <c r="A93" s="22"/>
      <c r="B93" s="15"/>
      <c r="C93" s="11"/>
      <c r="D93" s="7" t="s">
        <v>28</v>
      </c>
      <c r="E93" s="35" t="s">
        <v>52</v>
      </c>
      <c r="F93" s="46">
        <v>200</v>
      </c>
      <c r="G93" s="46">
        <v>5.5</v>
      </c>
      <c r="H93" s="46">
        <v>13.26</v>
      </c>
      <c r="I93" s="46">
        <v>39.68</v>
      </c>
      <c r="J93" s="46">
        <v>234.32</v>
      </c>
      <c r="K93" s="46">
        <v>520</v>
      </c>
    </row>
    <row r="94" spans="1:11" ht="14.4" x14ac:dyDescent="0.3">
      <c r="A94" s="22"/>
      <c r="B94" s="15"/>
      <c r="C94" s="11"/>
      <c r="D94" s="7" t="s">
        <v>29</v>
      </c>
      <c r="E94" s="35" t="s">
        <v>79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4.4" x14ac:dyDescent="0.3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4.4" x14ac:dyDescent="0.3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4.4" x14ac:dyDescent="0.3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4.4" x14ac:dyDescent="0.3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4.4" x14ac:dyDescent="0.3">
      <c r="A99" s="23"/>
      <c r="B99" s="17"/>
      <c r="C99" s="8"/>
      <c r="D99" s="18" t="s">
        <v>32</v>
      </c>
      <c r="E99" s="9"/>
      <c r="F99" s="48">
        <f>SUM(F90:F98)</f>
        <v>800</v>
      </c>
      <c r="G99" s="48">
        <f t="shared" ref="G99:J99" si="11">SUM(G90:G98)</f>
        <v>29.29</v>
      </c>
      <c r="H99" s="48">
        <f t="shared" si="11"/>
        <v>31.38</v>
      </c>
      <c r="I99" s="48">
        <f t="shared" si="11"/>
        <v>115.96</v>
      </c>
      <c r="J99" s="48">
        <f t="shared" si="11"/>
        <v>831.58</v>
      </c>
      <c r="K99" s="49"/>
    </row>
    <row r="100" spans="1:11" ht="15.75" customHeight="1" thickBot="1" x14ac:dyDescent="0.3">
      <c r="A100" s="27">
        <v>1</v>
      </c>
      <c r="B100" s="28">
        <f>B82</f>
        <v>5</v>
      </c>
      <c r="C100" s="68" t="s">
        <v>4</v>
      </c>
      <c r="D100" s="69"/>
      <c r="E100" s="29"/>
      <c r="F100" s="51">
        <f>F89+F99</f>
        <v>1350</v>
      </c>
      <c r="G100" s="51">
        <f t="shared" ref="G100:J100" si="12">G89+G99</f>
        <v>48.05</v>
      </c>
      <c r="H100" s="51">
        <f t="shared" si="12"/>
        <v>50.36</v>
      </c>
      <c r="I100" s="51">
        <f t="shared" si="12"/>
        <v>201.06</v>
      </c>
      <c r="J100" s="51">
        <f t="shared" si="12"/>
        <v>1387.73</v>
      </c>
      <c r="K100" s="51"/>
    </row>
    <row r="101" spans="1:11" ht="14.4" x14ac:dyDescent="0.3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250</v>
      </c>
      <c r="G101" s="46">
        <v>11.84</v>
      </c>
      <c r="H101" s="46">
        <v>9.3800000000000008</v>
      </c>
      <c r="I101" s="46">
        <v>54.24</v>
      </c>
      <c r="J101" s="46">
        <v>343.01</v>
      </c>
      <c r="K101" s="46">
        <v>3.01</v>
      </c>
    </row>
    <row r="102" spans="1:11" ht="14.4" x14ac:dyDescent="0.3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4.4" x14ac:dyDescent="0.3">
      <c r="A103" s="22"/>
      <c r="B103" s="15"/>
      <c r="C103" s="11"/>
      <c r="D103" s="7" t="s">
        <v>21</v>
      </c>
      <c r="E103" s="35" t="s">
        <v>80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4.4" x14ac:dyDescent="0.3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4.4" x14ac:dyDescent="0.3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4.4" x14ac:dyDescent="0.3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4.4" x14ac:dyDescent="0.3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4.4" x14ac:dyDescent="0.3">
      <c r="A108" s="23"/>
      <c r="B108" s="17"/>
      <c r="C108" s="8"/>
      <c r="D108" s="18" t="s">
        <v>32</v>
      </c>
      <c r="E108" s="9"/>
      <c r="F108" s="48">
        <f>SUM(F101:F107)</f>
        <v>550</v>
      </c>
      <c r="G108" s="48">
        <f t="shared" ref="G108:J108" si="13">SUM(G101:G107)</f>
        <v>18.75</v>
      </c>
      <c r="H108" s="48">
        <f t="shared" si="13"/>
        <v>20.59</v>
      </c>
      <c r="I108" s="48">
        <f t="shared" si="13"/>
        <v>78.650000000000006</v>
      </c>
      <c r="J108" s="48">
        <f t="shared" si="13"/>
        <v>557.73</v>
      </c>
      <c r="K108" s="49"/>
    </row>
    <row r="109" spans="1:11" ht="14.4" x14ac:dyDescent="0.3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4.4" x14ac:dyDescent="0.3">
      <c r="A110" s="22"/>
      <c r="B110" s="15"/>
      <c r="C110" s="11"/>
      <c r="D110" s="7" t="s">
        <v>26</v>
      </c>
      <c r="E110" s="35" t="s">
        <v>81</v>
      </c>
      <c r="F110" s="46">
        <v>250</v>
      </c>
      <c r="G110" s="46">
        <v>5.88</v>
      </c>
      <c r="H110" s="46">
        <v>11.2</v>
      </c>
      <c r="I110" s="46">
        <v>11.53</v>
      </c>
      <c r="J110" s="46">
        <v>124.56</v>
      </c>
      <c r="K110" s="46">
        <v>136</v>
      </c>
    </row>
    <row r="111" spans="1:11" ht="14.4" x14ac:dyDescent="0.3">
      <c r="A111" s="22"/>
      <c r="B111" s="15"/>
      <c r="C111" s="11"/>
      <c r="D111" s="7" t="s">
        <v>27</v>
      </c>
      <c r="E111" s="35" t="s">
        <v>82</v>
      </c>
      <c r="F111" s="46">
        <v>300</v>
      </c>
      <c r="G111" s="46">
        <v>20.059999999999999</v>
      </c>
      <c r="H111" s="46">
        <v>20.010000000000002</v>
      </c>
      <c r="I111" s="46">
        <v>66.290000000000006</v>
      </c>
      <c r="J111" s="46">
        <v>638.45000000000005</v>
      </c>
      <c r="K111" s="46">
        <v>443</v>
      </c>
    </row>
    <row r="112" spans="1:11" ht="14.4" x14ac:dyDescent="0.3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4.4" x14ac:dyDescent="0.3">
      <c r="A113" s="22"/>
      <c r="B113" s="15"/>
      <c r="C113" s="11"/>
      <c r="D113" s="7" t="s">
        <v>29</v>
      </c>
      <c r="E113" s="35" t="s">
        <v>83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4.4" x14ac:dyDescent="0.3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4.4" x14ac:dyDescent="0.3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4.4" x14ac:dyDescent="0.3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4.4" x14ac:dyDescent="0.3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4.4" x14ac:dyDescent="0.3">
      <c r="A118" s="23"/>
      <c r="B118" s="17"/>
      <c r="C118" s="8"/>
      <c r="D118" s="18" t="s">
        <v>32</v>
      </c>
      <c r="E118" s="9"/>
      <c r="F118" s="48">
        <f>SUM(F109:F117)</f>
        <v>800</v>
      </c>
      <c r="G118" s="48">
        <f t="shared" ref="G118:J118" si="14">SUM(G109:G117)</f>
        <v>31.039999999999996</v>
      </c>
      <c r="H118" s="48">
        <f t="shared" si="14"/>
        <v>31.98</v>
      </c>
      <c r="I118" s="48">
        <f t="shared" si="14"/>
        <v>133.25</v>
      </c>
      <c r="J118" s="48">
        <f t="shared" si="14"/>
        <v>948.86999999999989</v>
      </c>
      <c r="K118" s="49"/>
    </row>
    <row r="119" spans="1:11" ht="15.75" customHeight="1" thickBot="1" x14ac:dyDescent="0.3">
      <c r="A119" s="27">
        <f>A101</f>
        <v>2</v>
      </c>
      <c r="B119" s="28">
        <f>B101</f>
        <v>1</v>
      </c>
      <c r="C119" s="68" t="s">
        <v>4</v>
      </c>
      <c r="D119" s="69"/>
      <c r="E119" s="29"/>
      <c r="F119" s="51">
        <f>F108+F118</f>
        <v>1350</v>
      </c>
      <c r="G119" s="51">
        <f t="shared" ref="G119:J119" si="15">G108+G118</f>
        <v>49.789999999999992</v>
      </c>
      <c r="H119" s="51">
        <f t="shared" si="15"/>
        <v>52.57</v>
      </c>
      <c r="I119" s="51">
        <f t="shared" si="15"/>
        <v>211.9</v>
      </c>
      <c r="J119" s="51">
        <f t="shared" si="15"/>
        <v>1506.6</v>
      </c>
      <c r="K119" s="51"/>
    </row>
    <row r="120" spans="1:11" ht="14.4" x14ac:dyDescent="0.3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250</v>
      </c>
      <c r="G120" s="46">
        <v>10.81</v>
      </c>
      <c r="H120" s="46">
        <v>9.86</v>
      </c>
      <c r="I120" s="46">
        <v>19.010000000000002</v>
      </c>
      <c r="J120" s="46">
        <v>281.51</v>
      </c>
      <c r="K120" s="46">
        <v>340.01</v>
      </c>
    </row>
    <row r="121" spans="1:11" ht="14.4" x14ac:dyDescent="0.3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4.4" x14ac:dyDescent="0.3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4.4" x14ac:dyDescent="0.3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4.4" x14ac:dyDescent="0.3">
      <c r="A124" s="14"/>
      <c r="B124" s="15"/>
      <c r="C124" s="11"/>
      <c r="D124" s="6"/>
      <c r="E124" s="35" t="s">
        <v>68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4.4" x14ac:dyDescent="0.3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4.4" x14ac:dyDescent="0.3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4.4" x14ac:dyDescent="0.3">
      <c r="A127" s="16"/>
      <c r="B127" s="17"/>
      <c r="C127" s="8"/>
      <c r="D127" s="18" t="s">
        <v>32</v>
      </c>
      <c r="E127" s="9"/>
      <c r="F127" s="48">
        <f>SUM(F120:F126)</f>
        <v>550</v>
      </c>
      <c r="G127" s="61">
        <f t="shared" ref="G127:J127" si="16">SUM(G120:G126)</f>
        <v>18.633000000000003</v>
      </c>
      <c r="H127" s="48">
        <f t="shared" si="16"/>
        <v>19.46</v>
      </c>
      <c r="I127" s="48">
        <f t="shared" si="16"/>
        <v>77.319999999999993</v>
      </c>
      <c r="J127" s="48">
        <f t="shared" si="16"/>
        <v>550.9</v>
      </c>
      <c r="K127" s="49"/>
    </row>
    <row r="128" spans="1:11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4.4" x14ac:dyDescent="0.3">
      <c r="A129" s="14"/>
      <c r="B129" s="15"/>
      <c r="C129" s="11"/>
      <c r="D129" s="7" t="s">
        <v>26</v>
      </c>
      <c r="E129" s="35" t="s">
        <v>84</v>
      </c>
      <c r="F129" s="46">
        <v>250</v>
      </c>
      <c r="G129" s="46">
        <v>5.12</v>
      </c>
      <c r="H129" s="46">
        <v>6.9</v>
      </c>
      <c r="I129" s="46">
        <v>16.55</v>
      </c>
      <c r="J129" s="46">
        <v>63.66</v>
      </c>
      <c r="K129" s="46">
        <v>1.01</v>
      </c>
    </row>
    <row r="130" spans="1:11" ht="14.4" x14ac:dyDescent="0.3">
      <c r="A130" s="14"/>
      <c r="B130" s="15"/>
      <c r="C130" s="11"/>
      <c r="D130" s="7" t="s">
        <v>27</v>
      </c>
      <c r="E130" s="35" t="s">
        <v>85</v>
      </c>
      <c r="F130" s="46">
        <v>300</v>
      </c>
      <c r="G130" s="46">
        <v>22.2</v>
      </c>
      <c r="H130" s="46">
        <v>23.1</v>
      </c>
      <c r="I130" s="46">
        <v>54.37</v>
      </c>
      <c r="J130" s="46">
        <v>649.16</v>
      </c>
      <c r="K130" s="46">
        <v>263</v>
      </c>
    </row>
    <row r="131" spans="1:11" ht="14.4" x14ac:dyDescent="0.3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4.4" x14ac:dyDescent="0.3">
      <c r="A132" s="14"/>
      <c r="B132" s="15"/>
      <c r="C132" s="11"/>
      <c r="D132" s="7" t="s">
        <v>29</v>
      </c>
      <c r="E132" s="35" t="s">
        <v>86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4.4" x14ac:dyDescent="0.3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4.4" x14ac:dyDescent="0.3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4.4" x14ac:dyDescent="0.3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4.4" x14ac:dyDescent="0.3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4.4" x14ac:dyDescent="0.3">
      <c r="A137" s="16"/>
      <c r="B137" s="17"/>
      <c r="C137" s="8"/>
      <c r="D137" s="18" t="s">
        <v>32</v>
      </c>
      <c r="E137" s="9"/>
      <c r="F137" s="48">
        <f>SUM(F128:F136)</f>
        <v>800</v>
      </c>
      <c r="G137" s="48">
        <f t="shared" ref="G137:J137" si="17">SUM(G128:G136)</f>
        <v>31.15</v>
      </c>
      <c r="H137" s="48">
        <f t="shared" si="17"/>
        <v>31.62</v>
      </c>
      <c r="I137" s="48">
        <f t="shared" si="17"/>
        <v>130.07</v>
      </c>
      <c r="J137" s="48">
        <f t="shared" si="17"/>
        <v>912.81999999999994</v>
      </c>
      <c r="K137" s="49"/>
    </row>
    <row r="138" spans="1:11" ht="15.75" customHeight="1" thickBot="1" x14ac:dyDescent="0.3">
      <c r="A138" s="30">
        <f>A120</f>
        <v>2</v>
      </c>
      <c r="B138" s="30">
        <f>B120</f>
        <v>2</v>
      </c>
      <c r="C138" s="68" t="s">
        <v>4</v>
      </c>
      <c r="D138" s="69"/>
      <c r="E138" s="29"/>
      <c r="F138" s="51">
        <f>F127+F137</f>
        <v>1350</v>
      </c>
      <c r="G138" s="63">
        <f t="shared" ref="G138:J138" si="18">G127+G137</f>
        <v>49.783000000000001</v>
      </c>
      <c r="H138" s="51">
        <f t="shared" si="18"/>
        <v>51.08</v>
      </c>
      <c r="I138" s="51">
        <f t="shared" si="18"/>
        <v>207.39</v>
      </c>
      <c r="J138" s="51">
        <f t="shared" si="18"/>
        <v>1463.7199999999998</v>
      </c>
      <c r="K138" s="51"/>
    </row>
    <row r="139" spans="1:11" ht="14.4" x14ac:dyDescent="0.3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250</v>
      </c>
      <c r="G139" s="46">
        <v>12.06</v>
      </c>
      <c r="H139" s="46">
        <v>7.38</v>
      </c>
      <c r="I139" s="46">
        <v>56.01</v>
      </c>
      <c r="J139" s="46">
        <v>357.52</v>
      </c>
      <c r="K139" s="46">
        <v>3.09</v>
      </c>
    </row>
    <row r="140" spans="1:11" ht="14.4" x14ac:dyDescent="0.3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4.4" x14ac:dyDescent="0.3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4.4" x14ac:dyDescent="0.3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4.4" x14ac:dyDescent="0.3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4.4" x14ac:dyDescent="0.3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4.4" x14ac:dyDescent="0.3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4.4" x14ac:dyDescent="0.3">
      <c r="A146" s="23"/>
      <c r="B146" s="17"/>
      <c r="C146" s="8"/>
      <c r="D146" s="18" t="s">
        <v>32</v>
      </c>
      <c r="E146" s="9"/>
      <c r="F146" s="48">
        <f>SUM(F139:F145)</f>
        <v>550</v>
      </c>
      <c r="G146" s="48">
        <f t="shared" ref="G146:J146" si="19">SUM(G139:G145)</f>
        <v>18.770000000000003</v>
      </c>
      <c r="H146" s="48">
        <f t="shared" si="19"/>
        <v>18.59</v>
      </c>
      <c r="I146" s="48">
        <f t="shared" si="19"/>
        <v>80.42</v>
      </c>
      <c r="J146" s="48">
        <f t="shared" si="19"/>
        <v>572.24</v>
      </c>
      <c r="K146" s="49"/>
    </row>
    <row r="147" spans="1:11" ht="14.4" x14ac:dyDescent="0.3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4.4" x14ac:dyDescent="0.3">
      <c r="A148" s="22"/>
      <c r="B148" s="15"/>
      <c r="C148" s="11"/>
      <c r="D148" s="7" t="s">
        <v>26</v>
      </c>
      <c r="E148" s="35" t="s">
        <v>87</v>
      </c>
      <c r="F148" s="46">
        <v>250</v>
      </c>
      <c r="G148" s="46">
        <v>5.63</v>
      </c>
      <c r="H148" s="46">
        <v>7.51</v>
      </c>
      <c r="I148" s="46">
        <v>18.920000000000002</v>
      </c>
      <c r="J148" s="46">
        <v>189.26</v>
      </c>
      <c r="K148" s="46">
        <v>755.01</v>
      </c>
    </row>
    <row r="149" spans="1:11" ht="14.4" x14ac:dyDescent="0.3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12.68</v>
      </c>
      <c r="H149" s="46">
        <v>16.84</v>
      </c>
      <c r="I149" s="46">
        <v>17.96</v>
      </c>
      <c r="J149" s="46">
        <v>220.5</v>
      </c>
      <c r="K149" s="46">
        <v>101.01</v>
      </c>
    </row>
    <row r="150" spans="1:11" ht="14.4" x14ac:dyDescent="0.3">
      <c r="A150" s="22"/>
      <c r="B150" s="15"/>
      <c r="C150" s="11"/>
      <c r="D150" s="7" t="s">
        <v>28</v>
      </c>
      <c r="E150" s="35" t="s">
        <v>50</v>
      </c>
      <c r="F150" s="46">
        <v>200</v>
      </c>
      <c r="G150" s="46">
        <v>6.49</v>
      </c>
      <c r="H150" s="46">
        <v>5.74</v>
      </c>
      <c r="I150" s="46">
        <v>43.4</v>
      </c>
      <c r="J150" s="46">
        <v>254.9</v>
      </c>
      <c r="K150" s="46">
        <v>516</v>
      </c>
    </row>
    <row r="151" spans="1:11" ht="14.4" x14ac:dyDescent="0.3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4.4" x14ac:dyDescent="0.3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4.4" x14ac:dyDescent="0.3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4.4" x14ac:dyDescent="0.3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4.4" x14ac:dyDescent="0.3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4.4" x14ac:dyDescent="0.3">
      <c r="A156" s="23"/>
      <c r="B156" s="17"/>
      <c r="C156" s="8"/>
      <c r="D156" s="18" t="s">
        <v>32</v>
      </c>
      <c r="E156" s="9"/>
      <c r="F156" s="48">
        <f>SUM(F147:F155)</f>
        <v>800</v>
      </c>
      <c r="G156" s="48">
        <f t="shared" ref="G156:J156" si="20">SUM(G147:G155)</f>
        <v>27.589999999999996</v>
      </c>
      <c r="H156" s="48">
        <f t="shared" si="20"/>
        <v>30.650000000000006</v>
      </c>
      <c r="I156" s="48">
        <f t="shared" si="20"/>
        <v>115.51</v>
      </c>
      <c r="J156" s="48">
        <f t="shared" si="20"/>
        <v>823.45999999999992</v>
      </c>
      <c r="K156" s="49"/>
    </row>
    <row r="157" spans="1:11" ht="15.75" customHeight="1" thickBot="1" x14ac:dyDescent="0.3">
      <c r="A157" s="27">
        <f>A139</f>
        <v>2</v>
      </c>
      <c r="B157" s="28">
        <f>B139</f>
        <v>3</v>
      </c>
      <c r="C157" s="68" t="s">
        <v>4</v>
      </c>
      <c r="D157" s="69"/>
      <c r="E157" s="29"/>
      <c r="F157" s="51">
        <f>F146+F156</f>
        <v>1350</v>
      </c>
      <c r="G157" s="51">
        <f t="shared" ref="G157:J157" si="21">G146+G156</f>
        <v>46.36</v>
      </c>
      <c r="H157" s="51">
        <f t="shared" si="21"/>
        <v>49.240000000000009</v>
      </c>
      <c r="I157" s="51">
        <f t="shared" si="21"/>
        <v>195.93</v>
      </c>
      <c r="J157" s="51">
        <f t="shared" si="21"/>
        <v>1395.6999999999998</v>
      </c>
      <c r="K157" s="51"/>
    </row>
    <row r="158" spans="1:11" ht="14.4" x14ac:dyDescent="0.3">
      <c r="A158" s="19">
        <v>2</v>
      </c>
      <c r="B158" s="20">
        <v>4</v>
      </c>
      <c r="C158" s="21" t="s">
        <v>19</v>
      </c>
      <c r="D158" s="5" t="s">
        <v>20</v>
      </c>
      <c r="E158" s="35" t="s">
        <v>88</v>
      </c>
      <c r="F158" s="46">
        <v>250</v>
      </c>
      <c r="G158" s="46">
        <v>18.87</v>
      </c>
      <c r="H158" s="46">
        <v>20.41</v>
      </c>
      <c r="I158" s="46">
        <v>56.97</v>
      </c>
      <c r="J158" s="46">
        <v>497.25</v>
      </c>
      <c r="K158" s="46">
        <v>326.01</v>
      </c>
    </row>
    <row r="159" spans="1:11" ht="14.4" x14ac:dyDescent="0.3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4.4" x14ac:dyDescent="0.3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4.4" x14ac:dyDescent="0.3">
      <c r="A161" s="22"/>
      <c r="B161" s="15"/>
      <c r="C161" s="11"/>
      <c r="D161" s="7" t="s">
        <v>22</v>
      </c>
      <c r="E161" s="35" t="s">
        <v>89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4.4" x14ac:dyDescent="0.3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4.4" x14ac:dyDescent="0.3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4.4" x14ac:dyDescent="0.3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4.4" x14ac:dyDescent="0.3">
      <c r="A165" s="23"/>
      <c r="B165" s="17"/>
      <c r="C165" s="8"/>
      <c r="D165" s="18" t="s">
        <v>32</v>
      </c>
      <c r="E165" s="9"/>
      <c r="F165" s="48">
        <f>SUM(F158:F164)</f>
        <v>550</v>
      </c>
      <c r="G165" s="48">
        <f t="shared" ref="G165:J165" si="22">SUM(G158:G164)</f>
        <v>22.25</v>
      </c>
      <c r="H165" s="48">
        <f t="shared" si="22"/>
        <v>22.46</v>
      </c>
      <c r="I165" s="48">
        <f t="shared" si="22"/>
        <v>80.25</v>
      </c>
      <c r="J165" s="48">
        <f t="shared" si="22"/>
        <v>578.68000000000006</v>
      </c>
      <c r="K165" s="49"/>
    </row>
    <row r="166" spans="1:11" ht="14.4" x14ac:dyDescent="0.3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4.4" x14ac:dyDescent="0.3">
      <c r="A167" s="22"/>
      <c r="B167" s="15"/>
      <c r="C167" s="11"/>
      <c r="D167" s="7" t="s">
        <v>26</v>
      </c>
      <c r="E167" s="35" t="s">
        <v>61</v>
      </c>
      <c r="F167" s="46">
        <v>250</v>
      </c>
      <c r="G167" s="46">
        <v>7</v>
      </c>
      <c r="H167" s="46">
        <v>7.72</v>
      </c>
      <c r="I167" s="46">
        <v>36.25</v>
      </c>
      <c r="J167" s="46">
        <v>226.52</v>
      </c>
      <c r="K167" s="46">
        <v>139</v>
      </c>
    </row>
    <row r="168" spans="1:11" ht="14.4" x14ac:dyDescent="0.3">
      <c r="A168" s="22"/>
      <c r="B168" s="15"/>
      <c r="C168" s="11"/>
      <c r="D168" s="7" t="s">
        <v>27</v>
      </c>
      <c r="E168" s="35" t="s">
        <v>62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4.4" x14ac:dyDescent="0.3">
      <c r="A169" s="22"/>
      <c r="B169" s="15"/>
      <c r="C169" s="11"/>
      <c r="D169" s="7" t="s">
        <v>28</v>
      </c>
      <c r="E169" s="35" t="s">
        <v>51</v>
      </c>
      <c r="F169" s="46">
        <v>200</v>
      </c>
      <c r="G169" s="46">
        <v>11.33</v>
      </c>
      <c r="H169" s="46">
        <v>8.59</v>
      </c>
      <c r="I169" s="46">
        <v>51.27</v>
      </c>
      <c r="J169" s="46">
        <v>327.01</v>
      </c>
      <c r="K169" s="46">
        <v>186</v>
      </c>
    </row>
    <row r="170" spans="1:11" ht="14.4" x14ac:dyDescent="0.3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4.4" x14ac:dyDescent="0.3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4.4" x14ac:dyDescent="0.3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4.4" x14ac:dyDescent="0.3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4.4" x14ac:dyDescent="0.3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4.4" x14ac:dyDescent="0.3">
      <c r="A175" s="23"/>
      <c r="B175" s="17"/>
      <c r="C175" s="8"/>
      <c r="D175" s="18" t="s">
        <v>32</v>
      </c>
      <c r="E175" s="9"/>
      <c r="F175" s="48">
        <f>SUM(F166:F174)</f>
        <v>800</v>
      </c>
      <c r="G175" s="48">
        <f t="shared" ref="G175:J175" si="23">SUM(G166:G174)</f>
        <v>30.559999999999995</v>
      </c>
      <c r="H175" s="48">
        <f t="shared" si="23"/>
        <v>28.86</v>
      </c>
      <c r="I175" s="48">
        <f t="shared" si="23"/>
        <v>131</v>
      </c>
      <c r="J175" s="48">
        <f t="shared" si="23"/>
        <v>935.54000000000008</v>
      </c>
      <c r="K175" s="49"/>
    </row>
    <row r="176" spans="1:11" ht="15.75" customHeight="1" thickBot="1" x14ac:dyDescent="0.3">
      <c r="A176" s="27">
        <f>A158</f>
        <v>2</v>
      </c>
      <c r="B176" s="28">
        <f>B158</f>
        <v>4</v>
      </c>
      <c r="C176" s="68" t="s">
        <v>4</v>
      </c>
      <c r="D176" s="69"/>
      <c r="E176" s="29"/>
      <c r="F176" s="51">
        <f>F165+F175</f>
        <v>1350</v>
      </c>
      <c r="G176" s="51">
        <f t="shared" ref="G176:J176" si="24">G165+G175</f>
        <v>52.809999999999995</v>
      </c>
      <c r="H176" s="51">
        <f t="shared" si="24"/>
        <v>51.32</v>
      </c>
      <c r="I176" s="51">
        <f t="shared" si="24"/>
        <v>211.25</v>
      </c>
      <c r="J176" s="51">
        <f t="shared" si="24"/>
        <v>1514.2200000000003</v>
      </c>
      <c r="K176" s="51"/>
    </row>
    <row r="177" spans="1:11" ht="15" thickBot="1" x14ac:dyDescent="0.35">
      <c r="A177" s="19">
        <v>2</v>
      </c>
      <c r="B177" s="20">
        <v>5</v>
      </c>
      <c r="C177" s="21" t="s">
        <v>19</v>
      </c>
      <c r="D177" s="5" t="s">
        <v>20</v>
      </c>
      <c r="E177" s="35" t="s">
        <v>90</v>
      </c>
      <c r="F177" s="46">
        <v>250</v>
      </c>
      <c r="G177" s="46">
        <v>7.21</v>
      </c>
      <c r="H177" s="46">
        <v>7.27</v>
      </c>
      <c r="I177" s="46">
        <v>34.24</v>
      </c>
      <c r="J177" s="46">
        <v>259.14999999999998</v>
      </c>
      <c r="K177" s="46">
        <v>3.07</v>
      </c>
    </row>
    <row r="178" spans="1:11" ht="14.4" x14ac:dyDescent="0.3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4.4" x14ac:dyDescent="0.3">
      <c r="A179" s="22"/>
      <c r="B179" s="15"/>
      <c r="C179" s="11"/>
      <c r="D179" s="7" t="s">
        <v>21</v>
      </c>
      <c r="E179" s="35" t="s">
        <v>75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4.4" x14ac:dyDescent="0.3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4.4" x14ac:dyDescent="0.3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4.4" x14ac:dyDescent="0.3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4.4" x14ac:dyDescent="0.3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4.4" x14ac:dyDescent="0.3">
      <c r="A184" s="23"/>
      <c r="B184" s="17"/>
      <c r="C184" s="8"/>
      <c r="D184" s="18" t="s">
        <v>32</v>
      </c>
      <c r="E184" s="9"/>
      <c r="F184" s="48">
        <f>SUM(F177:F183)</f>
        <v>550</v>
      </c>
      <c r="G184" s="48">
        <f t="shared" ref="G184:J184" si="25">SUM(G177:G183)</f>
        <v>20.57</v>
      </c>
      <c r="H184" s="48">
        <f t="shared" si="25"/>
        <v>20.07</v>
      </c>
      <c r="I184" s="48">
        <f t="shared" si="25"/>
        <v>82.27</v>
      </c>
      <c r="J184" s="48">
        <f t="shared" si="25"/>
        <v>564.67999999999995</v>
      </c>
      <c r="K184" s="49"/>
    </row>
    <row r="185" spans="1:11" ht="14.4" x14ac:dyDescent="0.3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4.4" x14ac:dyDescent="0.3">
      <c r="A186" s="22"/>
      <c r="B186" s="15"/>
      <c r="C186" s="11"/>
      <c r="D186" s="7" t="s">
        <v>26</v>
      </c>
      <c r="E186" s="35" t="s">
        <v>91</v>
      </c>
      <c r="F186" s="46">
        <v>250</v>
      </c>
      <c r="G186" s="46">
        <v>5.75</v>
      </c>
      <c r="H186" s="46">
        <v>8.5</v>
      </c>
      <c r="I186" s="46">
        <v>22.5</v>
      </c>
      <c r="J186" s="46">
        <v>213.49</v>
      </c>
      <c r="K186" s="46">
        <v>132.01</v>
      </c>
    </row>
    <row r="187" spans="1:11" ht="14.4" x14ac:dyDescent="0.3">
      <c r="A187" s="22"/>
      <c r="B187" s="15"/>
      <c r="C187" s="11"/>
      <c r="D187" s="7" t="s">
        <v>27</v>
      </c>
      <c r="E187" s="35" t="s">
        <v>92</v>
      </c>
      <c r="F187" s="46">
        <v>100</v>
      </c>
      <c r="G187" s="46">
        <v>12.3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4.4" x14ac:dyDescent="0.3">
      <c r="A188" s="22"/>
      <c r="B188" s="15"/>
      <c r="C188" s="11"/>
      <c r="D188" s="7" t="s">
        <v>28</v>
      </c>
      <c r="E188" s="35" t="s">
        <v>52</v>
      </c>
      <c r="F188" s="46">
        <v>200</v>
      </c>
      <c r="G188" s="46">
        <v>5.56</v>
      </c>
      <c r="H188" s="46">
        <v>11.31</v>
      </c>
      <c r="I188" s="46">
        <v>37.68</v>
      </c>
      <c r="J188" s="46">
        <v>324.32</v>
      </c>
      <c r="K188" s="46">
        <v>520</v>
      </c>
    </row>
    <row r="189" spans="1:11" ht="14.4" x14ac:dyDescent="0.3">
      <c r="A189" s="22"/>
      <c r="B189" s="15"/>
      <c r="C189" s="11"/>
      <c r="D189" s="7" t="s">
        <v>29</v>
      </c>
      <c r="E189" s="35" t="s">
        <v>86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4.4" x14ac:dyDescent="0.3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4.4" x14ac:dyDescent="0.3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4.4" x14ac:dyDescent="0.3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4.4" x14ac:dyDescent="0.3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4.4" x14ac:dyDescent="0.3">
      <c r="A194" s="23"/>
      <c r="B194" s="17"/>
      <c r="C194" s="8"/>
      <c r="D194" s="18" t="s">
        <v>32</v>
      </c>
      <c r="E194" s="9"/>
      <c r="F194" s="48">
        <f>SUM(F185:F193)</f>
        <v>800</v>
      </c>
      <c r="G194" s="48">
        <f t="shared" ref="G194:J194" si="26">SUM(G185:G193)</f>
        <v>27.369999999999997</v>
      </c>
      <c r="H194" s="48">
        <f t="shared" si="26"/>
        <v>30</v>
      </c>
      <c r="I194" s="48">
        <f t="shared" si="26"/>
        <v>127.59</v>
      </c>
      <c r="J194" s="48">
        <f t="shared" si="26"/>
        <v>834.78000000000009</v>
      </c>
      <c r="K194" s="49"/>
    </row>
    <row r="195" spans="1:11" ht="15.75" customHeight="1" x14ac:dyDescent="0.25">
      <c r="A195" s="53">
        <f>A177</f>
        <v>2</v>
      </c>
      <c r="B195" s="54">
        <f>B177</f>
        <v>5</v>
      </c>
      <c r="C195" s="70" t="s">
        <v>4</v>
      </c>
      <c r="D195" s="71"/>
      <c r="E195" s="44"/>
      <c r="F195" s="55">
        <f>F184+F194</f>
        <v>1350</v>
      </c>
      <c r="G195" s="55">
        <f t="shared" ref="G195:J195" si="27">G184+G194</f>
        <v>47.94</v>
      </c>
      <c r="H195" s="55">
        <f t="shared" si="27"/>
        <v>50.07</v>
      </c>
      <c r="I195" s="55">
        <f t="shared" si="27"/>
        <v>209.86</v>
      </c>
      <c r="J195" s="55">
        <f t="shared" si="27"/>
        <v>1399.46</v>
      </c>
      <c r="K195" s="55"/>
    </row>
    <row r="196" spans="1:11" ht="15.75" customHeight="1" x14ac:dyDescent="0.25">
      <c r="A196" s="56"/>
      <c r="B196" s="56"/>
      <c r="C196" s="57"/>
      <c r="D196" s="58"/>
      <c r="E196" s="59" t="s">
        <v>60</v>
      </c>
      <c r="F196" s="59"/>
      <c r="G196" s="59">
        <f>(G24+G43+G62+G81+G100+G119+G138+G157+G176+G195)/10</f>
        <v>49.233600000000003</v>
      </c>
      <c r="H196" s="59">
        <f>(H24+H43+H62+H81+H100+H119+H138+H157+H176+H195)/10</f>
        <v>50.505000000000003</v>
      </c>
      <c r="I196" s="59">
        <f>(I24+I43+I62+I81+I100+I119+I138+I157+I176+I195)/10</f>
        <v>204.804</v>
      </c>
      <c r="J196" s="59">
        <f>(J24+J43+J62+J81+J100+J119+J138+J157+J176+J195)/10</f>
        <v>1458.018</v>
      </c>
      <c r="K196" s="59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ht="15.75" customHeight="1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ht="15.75" customHeight="1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72" t="s">
        <v>5</v>
      </c>
      <c r="D292" s="72"/>
      <c r="E292" s="72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5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5">
        <f>(I119+I138+I157+I176+I195+I24+I43+I62+I81+I100)/(IF(I119=0,0,1)+IF(I138=0,0,1)+IF(I157=0,0,1)+IF(I176=0,0,1)+IF(I195=0,0,1)+IF(I24=0,0,1)+IF(I43=0,0,1)+IF(I62=0,0,1)+IF(I81=0,0,1)+IF(I100=0,0,1))</f>
        <v>204.804</v>
      </c>
      <c r="J292" s="45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95:D195"/>
    <mergeCell ref="C292:E292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2025-03-13T08:05:19Z</dcterms:modified>
</cp:coreProperties>
</file>